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11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</sheets>
  <definedNames>
    <definedName name="_GoBack" localSheetId="8">'9'!$C$7</definedName>
    <definedName name="_xlnm.Print_Area" localSheetId="9">'10'!$A$1:$P$22</definedName>
    <definedName name="_xlnm.Print_Area" localSheetId="10">'11'!$A$1:$P$20</definedName>
    <definedName name="_xlnm.Print_Area" localSheetId="11">'12'!$A$1:$P$20</definedName>
    <definedName name="_xlnm.Print_Area" localSheetId="1">'2'!$A$2:$P$21</definedName>
    <definedName name="_xlnm.Print_Area" localSheetId="2">'3'!$A$1:$P$22</definedName>
    <definedName name="_xlnm.Print_Area" localSheetId="3">'4'!$A$1:$P$20</definedName>
    <definedName name="_xlnm.Print_Area" localSheetId="5">'6'!$A$1:$P$21</definedName>
    <definedName name="_xlnm.Print_Area" localSheetId="6">'7'!$A$1:$P$21</definedName>
    <definedName name="_xlnm.Print_Area" localSheetId="8">'9'!$A$1:$P$20</definedName>
  </definedNames>
  <calcPr calcId="124519"/>
</workbook>
</file>

<file path=xl/calcChain.xml><?xml version="1.0" encoding="utf-8"?>
<calcChain xmlns="http://schemas.openxmlformats.org/spreadsheetml/2006/main">
  <c r="P19" i="22"/>
  <c r="O19"/>
  <c r="N19"/>
  <c r="M19"/>
  <c r="L19"/>
  <c r="K19"/>
  <c r="J19"/>
  <c r="I19"/>
  <c r="H19"/>
  <c r="G19"/>
  <c r="F19"/>
  <c r="E19"/>
  <c r="P16"/>
  <c r="O16"/>
  <c r="N16"/>
  <c r="M16"/>
  <c r="L16"/>
  <c r="K16"/>
  <c r="J16"/>
  <c r="I16"/>
  <c r="H16"/>
  <c r="G16"/>
  <c r="F16"/>
  <c r="E16"/>
  <c r="P10"/>
  <c r="P20" s="1"/>
  <c r="O10"/>
  <c r="O20" s="1"/>
  <c r="N10"/>
  <c r="N20" s="1"/>
  <c r="M10"/>
  <c r="M20" s="1"/>
  <c r="L10"/>
  <c r="L20" s="1"/>
  <c r="K10"/>
  <c r="K20" s="1"/>
  <c r="J10"/>
  <c r="J20" s="1"/>
  <c r="I10"/>
  <c r="I20" s="1"/>
  <c r="H10"/>
  <c r="H20" s="1"/>
  <c r="G10"/>
  <c r="G20" s="1"/>
  <c r="F10"/>
  <c r="F20" s="1"/>
  <c r="E10"/>
  <c r="E20" s="1"/>
  <c r="P19" i="14"/>
  <c r="O19"/>
  <c r="N19"/>
  <c r="M19"/>
  <c r="L19"/>
  <c r="K19"/>
  <c r="J19"/>
  <c r="I19"/>
  <c r="H19"/>
  <c r="G19"/>
  <c r="F19"/>
  <c r="E19"/>
  <c r="P16"/>
  <c r="O16"/>
  <c r="N16"/>
  <c r="M16"/>
  <c r="L16"/>
  <c r="K16"/>
  <c r="J16"/>
  <c r="I16"/>
  <c r="H16"/>
  <c r="G16"/>
  <c r="F16"/>
  <c r="E16"/>
  <c r="P10"/>
  <c r="P20" s="1"/>
  <c r="O10"/>
  <c r="O20" s="1"/>
  <c r="N10"/>
  <c r="N20" s="1"/>
  <c r="M10"/>
  <c r="M20" s="1"/>
  <c r="L10"/>
  <c r="L20" s="1"/>
  <c r="K10"/>
  <c r="K20" s="1"/>
  <c r="J10"/>
  <c r="J20" s="1"/>
  <c r="I10"/>
  <c r="I20" s="1"/>
  <c r="H10"/>
  <c r="H20" s="1"/>
  <c r="G10"/>
  <c r="G20" s="1"/>
  <c r="F10"/>
  <c r="F20" s="1"/>
  <c r="E10"/>
  <c r="E20" s="1"/>
  <c r="P20" i="24"/>
  <c r="O20"/>
  <c r="N20"/>
  <c r="M20"/>
  <c r="L20"/>
  <c r="K20"/>
  <c r="J20"/>
  <c r="I20"/>
  <c r="H20"/>
  <c r="G20"/>
  <c r="F20"/>
  <c r="E20"/>
  <c r="P17"/>
  <c r="O17"/>
  <c r="N17"/>
  <c r="M17"/>
  <c r="L17"/>
  <c r="K17"/>
  <c r="J17"/>
  <c r="I17"/>
  <c r="H17"/>
  <c r="G17"/>
  <c r="F17"/>
  <c r="E17"/>
  <c r="P10"/>
  <c r="P21" s="1"/>
  <c r="O10"/>
  <c r="O21" s="1"/>
  <c r="N10"/>
  <c r="N21" s="1"/>
  <c r="M10"/>
  <c r="M21" s="1"/>
  <c r="L10"/>
  <c r="L21" s="1"/>
  <c r="K10"/>
  <c r="K21" s="1"/>
  <c r="J10"/>
  <c r="J21" s="1"/>
  <c r="I10"/>
  <c r="I21" s="1"/>
  <c r="H10"/>
  <c r="H21" s="1"/>
  <c r="G10"/>
  <c r="G21" s="1"/>
  <c r="F10"/>
  <c r="F21" s="1"/>
  <c r="E10"/>
  <c r="E21" s="1"/>
  <c r="O20" i="15"/>
  <c r="M20"/>
  <c r="K20"/>
  <c r="I20"/>
  <c r="G20"/>
  <c r="E20"/>
  <c r="P19"/>
  <c r="N19"/>
  <c r="M19"/>
  <c r="L19"/>
  <c r="K19"/>
  <c r="J19"/>
  <c r="I19"/>
  <c r="H19"/>
  <c r="G19"/>
  <c r="F19"/>
  <c r="E19"/>
  <c r="P16"/>
  <c r="O16"/>
  <c r="N16"/>
  <c r="M16"/>
  <c r="L16"/>
  <c r="K16"/>
  <c r="J16"/>
  <c r="I16"/>
  <c r="H16"/>
  <c r="G16"/>
  <c r="F16"/>
  <c r="E16"/>
  <c r="P10"/>
  <c r="P20" s="1"/>
  <c r="O10"/>
  <c r="N10"/>
  <c r="N20" s="1"/>
  <c r="M10"/>
  <c r="L10"/>
  <c r="L20" s="1"/>
  <c r="K10"/>
  <c r="J10"/>
  <c r="J20" s="1"/>
  <c r="I10"/>
  <c r="H10"/>
  <c r="H20" s="1"/>
  <c r="G10"/>
  <c r="F10"/>
  <c r="F20" s="1"/>
  <c r="E10"/>
  <c r="P19" i="25"/>
  <c r="O19"/>
  <c r="N19"/>
  <c r="M19"/>
  <c r="L19"/>
  <c r="K19"/>
  <c r="J19"/>
  <c r="I19"/>
  <c r="H19"/>
  <c r="G19"/>
  <c r="F19"/>
  <c r="E19"/>
  <c r="P16"/>
  <c r="O16"/>
  <c r="N16"/>
  <c r="M16"/>
  <c r="L16"/>
  <c r="K16"/>
  <c r="J16"/>
  <c r="I16"/>
  <c r="H16"/>
  <c r="G16"/>
  <c r="F16"/>
  <c r="E16"/>
  <c r="P10"/>
  <c r="P20" s="1"/>
  <c r="O10"/>
  <c r="O20" s="1"/>
  <c r="N10"/>
  <c r="N20" s="1"/>
  <c r="M10"/>
  <c r="M20" s="1"/>
  <c r="L10"/>
  <c r="L20" s="1"/>
  <c r="K10"/>
  <c r="K20" s="1"/>
  <c r="J10"/>
  <c r="J20" s="1"/>
  <c r="I10"/>
  <c r="I20" s="1"/>
  <c r="H10"/>
  <c r="H20" s="1"/>
  <c r="G10"/>
  <c r="G20" s="1"/>
  <c r="F10"/>
  <c r="F20" s="1"/>
  <c r="E10"/>
  <c r="E20" s="1"/>
  <c r="P23" l="1"/>
  <c r="O23"/>
  <c r="N23"/>
  <c r="M23"/>
  <c r="L23"/>
  <c r="K23"/>
  <c r="J23"/>
  <c r="I23"/>
  <c r="H23"/>
  <c r="G23"/>
  <c r="F23"/>
  <c r="E23"/>
  <c r="P24"/>
  <c r="O24"/>
  <c r="N24"/>
  <c r="M24"/>
  <c r="L24"/>
  <c r="K24"/>
  <c r="J24"/>
  <c r="I24"/>
  <c r="H24"/>
  <c r="G24"/>
  <c r="F24"/>
  <c r="E24"/>
  <c r="F10" i="20"/>
  <c r="G10"/>
  <c r="H10"/>
  <c r="I10"/>
  <c r="J10"/>
  <c r="K10"/>
  <c r="L10"/>
  <c r="M10"/>
  <c r="N10"/>
  <c r="O10"/>
  <c r="P10"/>
  <c r="E10"/>
  <c r="P10" i="17"/>
  <c r="O10"/>
  <c r="N10"/>
  <c r="M10"/>
  <c r="L10"/>
  <c r="K10"/>
  <c r="J10"/>
  <c r="I10"/>
  <c r="H10"/>
  <c r="G10"/>
  <c r="F10"/>
  <c r="E10"/>
  <c r="F16" i="19"/>
  <c r="G16"/>
  <c r="H16"/>
  <c r="I16"/>
  <c r="J16"/>
  <c r="K16"/>
  <c r="L16"/>
  <c r="M16"/>
  <c r="N16"/>
  <c r="O16"/>
  <c r="P16"/>
  <c r="E16"/>
  <c r="E19" i="23"/>
  <c r="F19"/>
  <c r="G19"/>
  <c r="H19"/>
  <c r="I19"/>
  <c r="J19"/>
  <c r="K19"/>
  <c r="L19"/>
  <c r="M19"/>
  <c r="N19"/>
  <c r="P19"/>
  <c r="F38" i="18"/>
  <c r="E35"/>
  <c r="P19" i="19" l="1"/>
  <c r="O19"/>
  <c r="N19"/>
  <c r="M19"/>
  <c r="L19"/>
  <c r="K19"/>
  <c r="J19"/>
  <c r="I19"/>
  <c r="H19"/>
  <c r="G19"/>
  <c r="F19"/>
  <c r="E19"/>
  <c r="P10"/>
  <c r="O10"/>
  <c r="N10"/>
  <c r="M10"/>
  <c r="L10"/>
  <c r="K10"/>
  <c r="J10"/>
  <c r="I10"/>
  <c r="H10"/>
  <c r="G10"/>
  <c r="F10"/>
  <c r="E10"/>
  <c r="E20" i="20"/>
  <c r="F20"/>
  <c r="G20"/>
  <c r="H20"/>
  <c r="I20"/>
  <c r="J20"/>
  <c r="K20"/>
  <c r="L20"/>
  <c r="M20"/>
  <c r="N20"/>
  <c r="O20"/>
  <c r="P20"/>
  <c r="P17"/>
  <c r="O17"/>
  <c r="N17"/>
  <c r="M17"/>
  <c r="L17"/>
  <c r="K17"/>
  <c r="J17"/>
  <c r="I17"/>
  <c r="H17"/>
  <c r="G17"/>
  <c r="F17"/>
  <c r="E17"/>
  <c r="E16" i="23"/>
  <c r="F16"/>
  <c r="G16"/>
  <c r="H16"/>
  <c r="I16"/>
  <c r="J16"/>
  <c r="K16"/>
  <c r="L16"/>
  <c r="M16"/>
  <c r="N16"/>
  <c r="O16"/>
  <c r="P16"/>
  <c r="P10"/>
  <c r="O10"/>
  <c r="N10"/>
  <c r="M10"/>
  <c r="L10"/>
  <c r="K10"/>
  <c r="J10"/>
  <c r="I10"/>
  <c r="H10"/>
  <c r="G10"/>
  <c r="F10"/>
  <c r="E10"/>
  <c r="H29" i="18"/>
  <c r="P38"/>
  <c r="O38"/>
  <c r="N38"/>
  <c r="M38"/>
  <c r="L38"/>
  <c r="K38"/>
  <c r="J38"/>
  <c r="I38"/>
  <c r="H38"/>
  <c r="G38"/>
  <c r="E38"/>
  <c r="P35"/>
  <c r="O35"/>
  <c r="N35"/>
  <c r="M35"/>
  <c r="L35"/>
  <c r="K35"/>
  <c r="J35"/>
  <c r="I35"/>
  <c r="H35"/>
  <c r="G35"/>
  <c r="F35"/>
  <c r="P29"/>
  <c r="O29"/>
  <c r="N29"/>
  <c r="M29"/>
  <c r="L29"/>
  <c r="K29"/>
  <c r="J29"/>
  <c r="I29"/>
  <c r="G29"/>
  <c r="F29"/>
  <c r="E29"/>
  <c r="J39" l="1"/>
  <c r="L39"/>
  <c r="N39"/>
  <c r="I39"/>
  <c r="K39"/>
  <c r="M39"/>
  <c r="H39"/>
  <c r="E39"/>
  <c r="I20" i="23"/>
  <c r="H21" i="20"/>
  <c r="J21"/>
  <c r="L21"/>
  <c r="N21"/>
  <c r="P21"/>
  <c r="O21"/>
  <c r="M21"/>
  <c r="K21"/>
  <c r="I21"/>
  <c r="G21"/>
  <c r="F21"/>
  <c r="E21"/>
  <c r="P20" i="23"/>
  <c r="N20"/>
  <c r="L20"/>
  <c r="J20"/>
  <c r="H20"/>
  <c r="F20"/>
  <c r="O20"/>
  <c r="M20"/>
  <c r="K20"/>
  <c r="G20"/>
  <c r="E20"/>
  <c r="P39" i="18"/>
  <c r="O39"/>
  <c r="G39"/>
  <c r="F39"/>
  <c r="F20" i="21"/>
  <c r="G20"/>
  <c r="H20"/>
  <c r="I20"/>
  <c r="J20"/>
  <c r="K20"/>
  <c r="L20"/>
  <c r="M20"/>
  <c r="N20"/>
  <c r="O20"/>
  <c r="P20"/>
  <c r="E20"/>
  <c r="F17"/>
  <c r="G17"/>
  <c r="H17"/>
  <c r="I17"/>
  <c r="J17"/>
  <c r="K17"/>
  <c r="L17"/>
  <c r="M17"/>
  <c r="N17"/>
  <c r="O17"/>
  <c r="P17"/>
  <c r="E17"/>
  <c r="F11"/>
  <c r="G11"/>
  <c r="H11"/>
  <c r="I11"/>
  <c r="J11"/>
  <c r="K11"/>
  <c r="L11"/>
  <c r="M11"/>
  <c r="N11"/>
  <c r="O11"/>
  <c r="P11"/>
  <c r="E11"/>
  <c r="F20" i="17"/>
  <c r="G20"/>
  <c r="H20"/>
  <c r="I20"/>
  <c r="J20"/>
  <c r="K20"/>
  <c r="L20"/>
  <c r="M20"/>
  <c r="N20"/>
  <c r="O20"/>
  <c r="P20"/>
  <c r="E20"/>
  <c r="F17"/>
  <c r="G17"/>
  <c r="H17"/>
  <c r="I17"/>
  <c r="J17"/>
  <c r="K17"/>
  <c r="L17"/>
  <c r="M17"/>
  <c r="N17"/>
  <c r="O17"/>
  <c r="P17"/>
  <c r="E17"/>
  <c r="F19" i="16"/>
  <c r="G19"/>
  <c r="H19"/>
  <c r="I19"/>
  <c r="J19"/>
  <c r="K19"/>
  <c r="L19"/>
  <c r="M19"/>
  <c r="N19"/>
  <c r="O19"/>
  <c r="P19"/>
  <c r="E19"/>
  <c r="F16"/>
  <c r="G16"/>
  <c r="H16"/>
  <c r="I16"/>
  <c r="J16"/>
  <c r="K16"/>
  <c r="L16"/>
  <c r="M16"/>
  <c r="N16"/>
  <c r="O16"/>
  <c r="P16"/>
  <c r="E16"/>
  <c r="F10"/>
  <c r="G10"/>
  <c r="H10"/>
  <c r="I10"/>
  <c r="J10"/>
  <c r="K10"/>
  <c r="L10"/>
  <c r="M10"/>
  <c r="N10"/>
  <c r="O10"/>
  <c r="P10"/>
  <c r="E10"/>
  <c r="F20" i="19"/>
  <c r="G20"/>
  <c r="H20"/>
  <c r="I20"/>
  <c r="J20"/>
  <c r="K20"/>
  <c r="L20"/>
  <c r="M20"/>
  <c r="N20"/>
  <c r="O20"/>
  <c r="P20"/>
  <c r="E20"/>
  <c r="E21" i="21" l="1"/>
  <c r="O21"/>
  <c r="M21"/>
  <c r="K21"/>
  <c r="I21"/>
  <c r="G21"/>
  <c r="P21"/>
  <c r="N21"/>
  <c r="L21"/>
  <c r="J21"/>
  <c r="H21"/>
  <c r="F21"/>
  <c r="E21" i="17"/>
  <c r="O21"/>
  <c r="M21"/>
  <c r="K21"/>
  <c r="I21"/>
  <c r="G21"/>
  <c r="P21"/>
  <c r="N21"/>
  <c r="L21"/>
  <c r="J21"/>
  <c r="H21"/>
  <c r="F21"/>
  <c r="E20" i="16"/>
  <c r="O20"/>
  <c r="M20"/>
  <c r="K20"/>
  <c r="I20"/>
  <c r="G20"/>
  <c r="P20"/>
  <c r="N20"/>
  <c r="L20"/>
  <c r="J20"/>
  <c r="H20"/>
  <c r="F20"/>
</calcChain>
</file>

<file path=xl/sharedStrings.xml><?xml version="1.0" encoding="utf-8"?>
<sst xmlns="http://schemas.openxmlformats.org/spreadsheetml/2006/main" count="484" uniqueCount="148">
  <si>
    <t>Наименование блюд</t>
  </si>
  <si>
    <t>Выход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</si>
  <si>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</si>
  <si>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</si>
  <si>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</si>
  <si>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</si>
  <si>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</si>
  <si>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</si>
  <si>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</si>
  <si>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</si>
  <si>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</si>
  <si>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</si>
  <si>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</si>
  <si>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</si>
  <si>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</si>
  <si>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</si>
  <si>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№ 376</t>
  </si>
  <si>
    <t>ИТОГО ЗА ДЕНЬ</t>
  </si>
  <si>
    <t>День\№ р-ры</t>
  </si>
  <si>
    <t>Обед</t>
  </si>
  <si>
    <t>Завтрак</t>
  </si>
  <si>
    <t>Хлеб пшеничный</t>
  </si>
  <si>
    <t>№639</t>
  </si>
  <si>
    <t>№278</t>
  </si>
  <si>
    <t>№587</t>
  </si>
  <si>
    <t>№309</t>
  </si>
  <si>
    <t>№96</t>
  </si>
  <si>
    <t>№ 113</t>
  </si>
  <si>
    <t>№119</t>
  </si>
  <si>
    <t>№ 78</t>
  </si>
  <si>
    <t>№ 95</t>
  </si>
  <si>
    <t>2 день</t>
  </si>
  <si>
    <t>3 день</t>
  </si>
  <si>
    <t>4 день</t>
  </si>
  <si>
    <t>5 день</t>
  </si>
  <si>
    <t>7 день</t>
  </si>
  <si>
    <t>№ 292</t>
  </si>
  <si>
    <t>№ 205</t>
  </si>
  <si>
    <t>№ 105</t>
  </si>
  <si>
    <t>№131</t>
  </si>
  <si>
    <t>№110</t>
  </si>
  <si>
    <t>№228</t>
  </si>
  <si>
    <t>№ 62</t>
  </si>
  <si>
    <t>№52</t>
  </si>
  <si>
    <t>№51</t>
  </si>
  <si>
    <t>№59</t>
  </si>
  <si>
    <t>1 день</t>
  </si>
  <si>
    <t>Начальник Юго-Западного</t>
  </si>
  <si>
    <t>территориального отдела</t>
  </si>
  <si>
    <t>Управления роспотребнадзора</t>
  </si>
  <si>
    <t xml:space="preserve">  _________________Н.В. Стародубцева                                 </t>
  </si>
  <si>
    <t>__________________Г.А.Невлер</t>
  </si>
  <si>
    <t>7-11лет</t>
  </si>
  <si>
    <t>№92</t>
  </si>
  <si>
    <t>№ 241</t>
  </si>
  <si>
    <t>№189</t>
  </si>
  <si>
    <t>6 день</t>
  </si>
  <si>
    <t>на 2020-2021 учебный год.</t>
  </si>
  <si>
    <t>№10</t>
  </si>
  <si>
    <t>№ 300</t>
  </si>
  <si>
    <t>ттк№ 13</t>
  </si>
  <si>
    <t>№ 283</t>
  </si>
  <si>
    <t>ттк № 14</t>
  </si>
  <si>
    <t>№ 405</t>
  </si>
  <si>
    <t>№ 55</t>
  </si>
  <si>
    <t>ттк № 7</t>
  </si>
  <si>
    <t>№ 294</t>
  </si>
  <si>
    <t>№ 260</t>
  </si>
  <si>
    <t>полдник</t>
  </si>
  <si>
    <t xml:space="preserve">полдник </t>
  </si>
  <si>
    <t>№306</t>
  </si>
  <si>
    <t>№174</t>
  </si>
  <si>
    <t>№ 226</t>
  </si>
  <si>
    <t>№72</t>
  </si>
  <si>
    <t xml:space="preserve">Полдник </t>
  </si>
  <si>
    <t>День\                       № р-ры</t>
  </si>
  <si>
    <t>День\                        № р-ры</t>
  </si>
  <si>
    <t>Полдник</t>
  </si>
  <si>
    <t>День\                    № р-ры</t>
  </si>
  <si>
    <t xml:space="preserve">Омлет </t>
  </si>
  <si>
    <t xml:space="preserve">Какао с молоком без сахара </t>
  </si>
  <si>
    <t>Салат свекольный</t>
  </si>
  <si>
    <t>Сок</t>
  </si>
  <si>
    <t>Печенье галетное</t>
  </si>
  <si>
    <t>Яйцо</t>
  </si>
  <si>
    <t xml:space="preserve">Хлеб с маслом сливочным </t>
  </si>
  <si>
    <t>Яблоко (фрукт)</t>
  </si>
  <si>
    <t>Салат овощной (свекольный с р.м.)</t>
  </si>
  <si>
    <t>Каша Дружба</t>
  </si>
  <si>
    <t>Хлеб с маслом сливочным</t>
  </si>
  <si>
    <t>10/25.</t>
  </si>
  <si>
    <t>Овощное рагу</t>
  </si>
  <si>
    <t>Хлеб с маслом сливосным</t>
  </si>
  <si>
    <t>Свекольник со сметаной вегетарианский без соли</t>
  </si>
  <si>
    <t>Плов с мясом (говядина) без соли</t>
  </si>
  <si>
    <t>Салат из свежей капусты, моркови с маслом растительным</t>
  </si>
  <si>
    <t>Компот из сухофруктов без сахара</t>
  </si>
  <si>
    <t>Пирожок с капустой</t>
  </si>
  <si>
    <t>Каша геркулесовая молочная с сахаром</t>
  </si>
  <si>
    <t>Какао с молоком с сахаром</t>
  </si>
  <si>
    <t>Суп с крупой перловой, со сметаной, вегетарианский без соли</t>
  </si>
  <si>
    <t>Картофель тушёный с мясом без соли</t>
  </si>
  <si>
    <t>Компот из сухофруктов сладкий</t>
  </si>
  <si>
    <t>Творожная запеканка со сметаной</t>
  </si>
  <si>
    <t xml:space="preserve">Хлеб с маслом </t>
  </si>
  <si>
    <t>Какао с молоком, сладкое</t>
  </si>
  <si>
    <t>Борщ со сметаной вегитарианский без соли</t>
  </si>
  <si>
    <t>Вермишель отварная без соли</t>
  </si>
  <si>
    <t>Гуляш из отварной говядины без соли</t>
  </si>
  <si>
    <t>Компот из сухофруктов   сладкий</t>
  </si>
  <si>
    <t xml:space="preserve">Салат из моркови </t>
  </si>
  <si>
    <t xml:space="preserve">Кисель </t>
  </si>
  <si>
    <t>Суп гороховый вегетарианский без соли</t>
  </si>
  <si>
    <t xml:space="preserve">Тефтели </t>
  </si>
  <si>
    <t>Картофельное пюре</t>
  </si>
  <si>
    <t>Ряженка</t>
  </si>
  <si>
    <t>Каша манная молочная</t>
  </si>
  <si>
    <t>Какао с молоком, с  сахаром</t>
  </si>
  <si>
    <t>Суп вермишелевый вегитарианский со сметаной без соли</t>
  </si>
  <si>
    <t>200/20</t>
  </si>
  <si>
    <t>Картофель тушёный с мясом</t>
  </si>
  <si>
    <t>Салат из капусты свежей</t>
  </si>
  <si>
    <t>Компот из сухофруктов  сладкий</t>
  </si>
  <si>
    <t>Какао с молоком, с сахара</t>
  </si>
  <si>
    <t>Куры отварные</t>
  </si>
  <si>
    <t>Молоко</t>
  </si>
  <si>
    <t>Каша рисовая молочная с маслом сливочным</t>
  </si>
  <si>
    <t>Какао с молоком,с сахаром</t>
  </si>
  <si>
    <t>Свекольник со сметаной вегитарианский без соли</t>
  </si>
  <si>
    <t>Перловка с мясом без соли</t>
  </si>
  <si>
    <t>Салат из свежей  капусты с раст маслом</t>
  </si>
  <si>
    <t>Компот из сухофруктов с сахаром</t>
  </si>
  <si>
    <t>Хлеб пшеничный с маслом сливочным</t>
  </si>
  <si>
    <t>салат из моркови</t>
  </si>
  <si>
    <t>Пищевая ценность приготовляемых блюд для горячих завтраков и обедовв ОУ Новосергиевского райна.</t>
  </si>
  <si>
    <t xml:space="preserve">Примерное 12-ти девное меню стол (диета) № 10 заболевание сердечно-сосудистой системы. </t>
  </si>
  <si>
    <t xml:space="preserve">Начальник МКУ "Отдел образования администрации </t>
  </si>
  <si>
    <t>муниципального образованичя "Новосергиевский район</t>
  </si>
  <si>
    <t>по Оренбургской области</t>
  </si>
  <si>
    <t xml:space="preserve"> Оренбургской области"</t>
  </si>
  <si>
    <t>______________2019г</t>
  </si>
  <si>
    <t>2020г.</t>
  </si>
  <si>
    <t>________________2019г</t>
  </si>
  <si>
    <t>8 день</t>
  </si>
  <si>
    <t>9 день</t>
  </si>
  <si>
    <t>10 день</t>
  </si>
  <si>
    <t>11день</t>
  </si>
  <si>
    <t>12 день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</si>
</sst>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6"/>
      <color rgb="FF000000"/>
      <name val="Trebuchet MS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2" fontId="1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11" fillId="0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/>
    <xf numFmtId="0" fontId="13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Font="1" applyBorder="1"/>
    <xf numFmtId="2" fontId="16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top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wrapText="1"/>
    </xf>
    <xf numFmtId="0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view="pageBreakPreview" topLeftCell="B1" zoomScale="60" workbookViewId="0">
      <selection activeCell="B1" sqref="B1:Q6"/>
    </sheetView>
  </sheetViews>
  <sheetFormatPr defaultRowHeight="15"/>
  <cols>
    <col min="1" max="1" width="0.85546875" style="11" customWidth="1"/>
    <col min="2" max="2" width="8.140625" style="11" customWidth="1"/>
    <col min="3" max="3" width="30.5703125" style="11" customWidth="1"/>
    <col min="4" max="4" width="7.5703125" style="11" customWidth="1"/>
    <col min="5" max="5" width="7.140625" style="11" customWidth="1"/>
    <col min="6" max="6" width="7" style="11" customWidth="1"/>
    <col min="7" max="7" width="11.28515625" style="11" customWidth="1"/>
    <col min="8" max="8" width="8.7109375" style="11" customWidth="1"/>
    <col min="9" max="9" width="7.42578125" style="11" customWidth="1"/>
    <col min="10" max="10" width="9" style="11" customWidth="1"/>
    <col min="11" max="11" width="6" style="11" customWidth="1"/>
    <col min="12" max="12" width="7.140625" style="11" customWidth="1"/>
    <col min="13" max="13" width="10.85546875" style="11" customWidth="1"/>
    <col min="14" max="14" width="9.42578125" style="11" customWidth="1"/>
    <col min="15" max="15" width="10.28515625" style="11" customWidth="1"/>
    <col min="16" max="16" width="7.42578125" style="11" customWidth="1"/>
    <col min="17" max="16384" width="9.140625" style="11"/>
  </cols>
  <sheetData>
    <row r="1" spans="1:19" s="46" customFormat="1" ht="18.75">
      <c r="A1" s="43"/>
      <c r="B1" s="141" t="s">
        <v>47</v>
      </c>
      <c r="C1" s="141"/>
      <c r="D1" s="141"/>
      <c r="E1" s="141"/>
      <c r="F1" s="141"/>
      <c r="G1" s="141"/>
      <c r="H1" s="141"/>
      <c r="I1" s="141"/>
      <c r="J1" s="142"/>
      <c r="K1" s="141"/>
      <c r="L1" s="141"/>
      <c r="M1" s="141"/>
      <c r="N1" s="141"/>
      <c r="O1" s="141"/>
      <c r="P1" s="141"/>
      <c r="Q1" s="42"/>
      <c r="R1" s="44"/>
      <c r="S1" s="44"/>
    </row>
    <row r="2" spans="1:19" s="46" customFormat="1" ht="18.75">
      <c r="A2" s="43"/>
      <c r="B2" s="141" t="s">
        <v>48</v>
      </c>
      <c r="C2" s="141"/>
      <c r="D2" s="141"/>
      <c r="E2" s="141"/>
      <c r="F2" s="141"/>
      <c r="G2" s="141"/>
      <c r="H2" s="141"/>
      <c r="I2" s="141"/>
      <c r="J2" s="143" t="s">
        <v>136</v>
      </c>
      <c r="K2" s="141"/>
      <c r="L2" s="141"/>
      <c r="M2" s="141"/>
      <c r="N2" s="141"/>
      <c r="O2" s="141"/>
      <c r="P2" s="141"/>
      <c r="Q2" s="42"/>
      <c r="R2" s="44"/>
      <c r="S2" s="44"/>
    </row>
    <row r="3" spans="1:19" s="46" customFormat="1" ht="18.75">
      <c r="A3" s="43"/>
      <c r="B3" s="141" t="s">
        <v>49</v>
      </c>
      <c r="C3" s="141"/>
      <c r="D3" s="141"/>
      <c r="E3" s="141"/>
      <c r="F3" s="141"/>
      <c r="G3" s="141"/>
      <c r="H3" s="141"/>
      <c r="I3" s="141"/>
      <c r="J3" s="143" t="s">
        <v>137</v>
      </c>
      <c r="K3" s="141"/>
      <c r="L3" s="141"/>
      <c r="M3" s="141"/>
      <c r="N3" s="141"/>
      <c r="O3" s="141"/>
      <c r="P3" s="141"/>
      <c r="Q3" s="42"/>
      <c r="R3" s="44"/>
      <c r="S3" s="44"/>
    </row>
    <row r="4" spans="1:19" s="46" customFormat="1" ht="18.75">
      <c r="A4" s="47"/>
      <c r="B4" s="141" t="s">
        <v>138</v>
      </c>
      <c r="C4" s="141"/>
      <c r="D4" s="141"/>
      <c r="E4" s="141"/>
      <c r="F4" s="141"/>
      <c r="G4" s="141"/>
      <c r="H4" s="141"/>
      <c r="I4" s="141"/>
      <c r="J4" s="141" t="s">
        <v>139</v>
      </c>
      <c r="K4" s="42"/>
      <c r="L4" s="42"/>
      <c r="M4" s="42"/>
      <c r="N4" s="42"/>
      <c r="O4" s="42"/>
      <c r="P4" s="141"/>
      <c r="Q4" s="42"/>
      <c r="R4" s="44"/>
      <c r="S4" s="44"/>
    </row>
    <row r="5" spans="1:19" s="46" customFormat="1" ht="18.75">
      <c r="A5" s="47"/>
      <c r="B5" s="141" t="s">
        <v>51</v>
      </c>
      <c r="C5" s="141"/>
      <c r="D5" s="141"/>
      <c r="E5" s="141"/>
      <c r="F5" s="141"/>
      <c r="G5" s="141"/>
      <c r="H5" s="141"/>
      <c r="I5" s="141"/>
      <c r="J5" s="143" t="s">
        <v>50</v>
      </c>
      <c r="K5" s="141"/>
      <c r="L5" s="141"/>
      <c r="M5" s="141"/>
      <c r="N5" s="141"/>
      <c r="O5" s="141"/>
      <c r="P5" s="141"/>
      <c r="Q5" s="42"/>
      <c r="R5" s="44"/>
      <c r="S5" s="44"/>
    </row>
    <row r="6" spans="1:19" s="46" customFormat="1" ht="18.75">
      <c r="A6" s="47"/>
      <c r="B6" s="141" t="s">
        <v>140</v>
      </c>
      <c r="C6" s="141" t="s">
        <v>141</v>
      </c>
      <c r="D6" s="141"/>
      <c r="E6" s="141"/>
      <c r="F6" s="141"/>
      <c r="G6" s="141"/>
      <c r="H6" s="141"/>
      <c r="I6" s="141"/>
      <c r="J6" s="143" t="s">
        <v>142</v>
      </c>
      <c r="K6" s="141"/>
      <c r="L6" s="141" t="s">
        <v>141</v>
      </c>
      <c r="M6" s="141"/>
      <c r="N6" s="141"/>
      <c r="O6" s="141"/>
      <c r="P6" s="141"/>
      <c r="Q6" s="42"/>
      <c r="R6" s="44"/>
      <c r="S6" s="44"/>
    </row>
    <row r="7" spans="1:19" s="46" customFormat="1" ht="14.25" customHeight="1">
      <c r="A7" s="47"/>
      <c r="B7" s="44"/>
      <c r="C7" s="44"/>
      <c r="D7" s="44"/>
      <c r="E7" s="44"/>
      <c r="F7" s="44"/>
      <c r="G7" s="44"/>
      <c r="H7" s="44"/>
      <c r="I7" s="44"/>
      <c r="J7" s="45"/>
      <c r="K7" s="44"/>
      <c r="L7" s="44"/>
      <c r="M7" s="44"/>
      <c r="N7" s="44"/>
      <c r="O7" s="44"/>
      <c r="P7" s="44"/>
      <c r="Q7" s="44"/>
      <c r="R7" s="44"/>
      <c r="S7" s="44"/>
    </row>
    <row r="8" spans="1:19" s="46" customFormat="1" ht="18.75" hidden="1">
      <c r="A8" s="47"/>
      <c r="B8" s="44"/>
      <c r="C8" s="44"/>
      <c r="D8" s="44"/>
      <c r="E8" s="44"/>
      <c r="F8" s="44"/>
      <c r="G8" s="44"/>
      <c r="H8" s="44"/>
      <c r="I8" s="44"/>
      <c r="J8" s="45"/>
      <c r="K8" s="44"/>
      <c r="L8" s="44"/>
      <c r="M8" s="44"/>
      <c r="N8" s="44"/>
      <c r="O8" s="44"/>
      <c r="P8" s="44"/>
      <c r="Q8" s="44"/>
      <c r="R8" s="44"/>
      <c r="S8" s="44"/>
    </row>
    <row r="9" spans="1:19" s="46" customFormat="1" ht="18.75" hidden="1">
      <c r="A9" s="47"/>
      <c r="B9" s="44"/>
      <c r="C9" s="44"/>
      <c r="D9" s="44"/>
      <c r="E9" s="44"/>
      <c r="F9" s="44"/>
      <c r="G9" s="44"/>
      <c r="H9" s="44"/>
      <c r="I9" s="44"/>
      <c r="J9" s="45"/>
      <c r="K9" s="44"/>
      <c r="L9" s="44"/>
      <c r="M9" s="44"/>
      <c r="N9" s="44"/>
      <c r="O9" s="44"/>
      <c r="P9" s="44"/>
      <c r="Q9" s="44"/>
      <c r="R9" s="44"/>
      <c r="S9" s="44"/>
    </row>
    <row r="10" spans="1:19" s="46" customFormat="1" ht="18.75" hidden="1">
      <c r="A10" s="47"/>
      <c r="B10" s="44"/>
      <c r="C10" s="44"/>
      <c r="D10" s="44"/>
      <c r="E10" s="44"/>
      <c r="F10" s="44"/>
      <c r="G10" s="44"/>
      <c r="H10" s="44"/>
      <c r="I10" s="44"/>
      <c r="J10" s="45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46" customFormat="1" ht="18.75" hidden="1">
      <c r="A11" s="47"/>
      <c r="B11" s="44"/>
      <c r="C11" s="44"/>
      <c r="D11" s="44"/>
      <c r="E11" s="44"/>
      <c r="F11" s="44"/>
      <c r="G11" s="44"/>
      <c r="H11" s="44"/>
      <c r="I11" s="44"/>
      <c r="J11" s="45"/>
      <c r="K11" s="44"/>
      <c r="L11" s="44"/>
      <c r="M11" s="44"/>
      <c r="N11" s="44"/>
      <c r="O11" s="44"/>
      <c r="P11" s="44"/>
      <c r="Q11" s="44"/>
      <c r="R11" s="44"/>
      <c r="S11" s="44"/>
    </row>
    <row r="12" spans="1:19" s="46" customFormat="1" ht="18.75">
      <c r="A12" s="47"/>
      <c r="B12" s="44" t="s">
        <v>135</v>
      </c>
      <c r="C12" s="44"/>
      <c r="D12" s="44"/>
      <c r="E12" s="44"/>
      <c r="F12" s="44"/>
      <c r="G12" s="44"/>
      <c r="H12" s="44"/>
      <c r="I12" s="44"/>
      <c r="J12" s="45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46" customFormat="1" ht="18.75">
      <c r="A13" s="47"/>
      <c r="B13" s="44" t="s">
        <v>134</v>
      </c>
      <c r="C13" s="44"/>
      <c r="D13" s="44"/>
      <c r="E13" s="44"/>
      <c r="F13" s="44"/>
      <c r="G13" s="44"/>
      <c r="H13" s="44"/>
      <c r="I13" s="44"/>
      <c r="J13" s="45"/>
      <c r="K13" s="44"/>
      <c r="L13" s="44"/>
      <c r="M13" s="44"/>
      <c r="N13" s="44"/>
      <c r="O13" s="44"/>
      <c r="P13" s="44"/>
      <c r="Q13" s="44"/>
      <c r="R13" s="44"/>
      <c r="S13" s="44"/>
    </row>
    <row r="14" spans="1:19" s="46" customFormat="1" ht="18.75">
      <c r="A14" s="47"/>
      <c r="B14" s="44"/>
      <c r="C14" s="44" t="s">
        <v>57</v>
      </c>
      <c r="D14" s="44"/>
      <c r="E14" s="44"/>
      <c r="F14" s="44"/>
      <c r="G14" s="44"/>
      <c r="H14" s="44"/>
      <c r="I14" s="44"/>
      <c r="J14" s="45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46" customFormat="1" ht="3" customHeight="1">
      <c r="A15" s="47"/>
      <c r="B15" s="44"/>
      <c r="C15" s="48"/>
      <c r="D15" s="44"/>
      <c r="E15" s="44"/>
      <c r="F15" s="44"/>
      <c r="G15" s="44"/>
      <c r="H15" s="44"/>
      <c r="I15" s="44"/>
      <c r="J15" s="45"/>
      <c r="K15" s="44"/>
      <c r="L15" s="44"/>
      <c r="M15" s="44"/>
      <c r="N15" s="44"/>
      <c r="O15" s="44"/>
      <c r="P15" s="44"/>
      <c r="Q15" s="44"/>
    </row>
    <row r="16" spans="1:19" s="42" customFormat="1" hidden="1"/>
    <row r="17" spans="2:18" s="42" customFormat="1" hidden="1"/>
    <row r="18" spans="2:18" s="42" customFormat="1" hidden="1"/>
    <row r="19" spans="2:18" ht="5.25" customHeight="1"/>
    <row r="20" spans="2:18" ht="30" customHeight="1">
      <c r="B20" s="145" t="s">
        <v>75</v>
      </c>
      <c r="C20" s="144" t="s">
        <v>0</v>
      </c>
      <c r="D20" s="145" t="s">
        <v>1</v>
      </c>
      <c r="E20" s="145" t="s">
        <v>2</v>
      </c>
      <c r="F20" s="145" t="s">
        <v>3</v>
      </c>
      <c r="G20" s="145" t="s">
        <v>4</v>
      </c>
      <c r="H20" s="145" t="s">
        <v>5</v>
      </c>
      <c r="I20" s="144" t="s">
        <v>6</v>
      </c>
      <c r="J20" s="144"/>
      <c r="K20" s="144"/>
      <c r="L20" s="144"/>
      <c r="M20" s="144" t="s">
        <v>7</v>
      </c>
      <c r="N20" s="144"/>
      <c r="O20" s="144"/>
      <c r="P20" s="144"/>
    </row>
    <row r="21" spans="2:18" ht="5.25" customHeight="1">
      <c r="B21" s="146"/>
      <c r="C21" s="144"/>
      <c r="D21" s="146"/>
      <c r="E21" s="146"/>
      <c r="F21" s="146"/>
      <c r="G21" s="146"/>
      <c r="H21" s="146"/>
      <c r="I21" s="144"/>
      <c r="J21" s="144"/>
      <c r="K21" s="144"/>
      <c r="L21" s="144"/>
      <c r="M21" s="144"/>
      <c r="N21" s="144"/>
      <c r="O21" s="144"/>
      <c r="P21" s="144"/>
    </row>
    <row r="22" spans="2:18" ht="15" hidden="1" customHeight="1">
      <c r="B22" s="147"/>
      <c r="C22" s="144"/>
      <c r="D22" s="146"/>
      <c r="E22" s="146"/>
      <c r="F22" s="146"/>
      <c r="G22" s="146"/>
      <c r="H22" s="146"/>
      <c r="I22" s="144"/>
      <c r="J22" s="144"/>
      <c r="K22" s="144"/>
      <c r="L22" s="144"/>
      <c r="M22" s="144"/>
      <c r="N22" s="144"/>
      <c r="O22" s="144"/>
      <c r="P22" s="144"/>
    </row>
    <row r="23" spans="2:18">
      <c r="B23" s="148" t="s">
        <v>52</v>
      </c>
      <c r="C23" s="149"/>
      <c r="D23" s="147"/>
      <c r="E23" s="147"/>
      <c r="F23" s="147"/>
      <c r="G23" s="147"/>
      <c r="H23" s="147"/>
      <c r="I23" s="51" t="s">
        <v>8</v>
      </c>
      <c r="J23" s="51" t="s">
        <v>9</v>
      </c>
      <c r="K23" s="51" t="s">
        <v>10</v>
      </c>
      <c r="L23" s="51" t="s">
        <v>11</v>
      </c>
      <c r="M23" s="51" t="s">
        <v>12</v>
      </c>
      <c r="N23" s="51" t="s">
        <v>13</v>
      </c>
      <c r="O23" s="51" t="s">
        <v>14</v>
      </c>
      <c r="P23" s="51" t="s">
        <v>15</v>
      </c>
      <c r="Q23" s="2"/>
    </row>
    <row r="24" spans="2:18">
      <c r="B24" s="75" t="s">
        <v>46</v>
      </c>
      <c r="C24" s="75" t="s">
        <v>20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77"/>
      <c r="Q24" s="19"/>
    </row>
    <row r="25" spans="2:18" s="32" customFormat="1" ht="18.75" customHeight="1">
      <c r="B25" s="71" t="s">
        <v>58</v>
      </c>
      <c r="C25" s="98" t="s">
        <v>79</v>
      </c>
      <c r="D25" s="78">
        <v>130</v>
      </c>
      <c r="E25" s="64">
        <v>11.4</v>
      </c>
      <c r="F25" s="64">
        <v>18.600000000000001</v>
      </c>
      <c r="G25" s="64">
        <v>4.2</v>
      </c>
      <c r="H25" s="64">
        <v>221.3</v>
      </c>
      <c r="I25" s="64">
        <v>0.1</v>
      </c>
      <c r="J25" s="110">
        <v>0.05</v>
      </c>
      <c r="K25" s="64">
        <v>0.04</v>
      </c>
      <c r="L25" s="64">
        <v>0.5</v>
      </c>
      <c r="M25" s="64">
        <v>168.5</v>
      </c>
      <c r="N25" s="64">
        <v>8.6</v>
      </c>
      <c r="O25" s="64">
        <v>286.5</v>
      </c>
      <c r="P25" s="64">
        <v>0.35</v>
      </c>
      <c r="Q25" s="2"/>
      <c r="R25" s="31"/>
    </row>
    <row r="26" spans="2:18" s="32" customFormat="1" ht="18.75" customHeight="1">
      <c r="B26" s="71"/>
      <c r="C26" s="98" t="s">
        <v>133</v>
      </c>
      <c r="D26" s="78">
        <v>140</v>
      </c>
      <c r="E26" s="64">
        <v>1.87</v>
      </c>
      <c r="F26" s="64">
        <v>4.5199999999999996</v>
      </c>
      <c r="G26" s="64">
        <v>9.5</v>
      </c>
      <c r="H26" s="64">
        <v>70</v>
      </c>
      <c r="I26" s="86">
        <v>0.08</v>
      </c>
      <c r="J26" s="86">
        <v>3.5</v>
      </c>
      <c r="K26" s="86">
        <v>0</v>
      </c>
      <c r="L26" s="86">
        <v>1.2</v>
      </c>
      <c r="M26" s="86">
        <v>48.8</v>
      </c>
      <c r="N26" s="86">
        <v>16.239999999999998</v>
      </c>
      <c r="O26" s="86">
        <v>68.900000000000006</v>
      </c>
      <c r="P26" s="86">
        <v>0.5</v>
      </c>
      <c r="Q26" s="2"/>
      <c r="R26" s="31"/>
    </row>
    <row r="27" spans="2:18" s="32" customFormat="1" ht="31.5" customHeight="1">
      <c r="B27" s="71" t="s">
        <v>59</v>
      </c>
      <c r="C27" s="98" t="s">
        <v>80</v>
      </c>
      <c r="D27" s="86">
        <v>200</v>
      </c>
      <c r="E27" s="86">
        <v>4.01</v>
      </c>
      <c r="F27" s="86">
        <v>5.32</v>
      </c>
      <c r="G27" s="86">
        <v>6.72</v>
      </c>
      <c r="H27" s="86">
        <v>96</v>
      </c>
      <c r="I27" s="86">
        <v>0.04</v>
      </c>
      <c r="J27" s="86">
        <v>0</v>
      </c>
      <c r="K27" s="86">
        <v>0</v>
      </c>
      <c r="L27" s="86">
        <v>0</v>
      </c>
      <c r="M27" s="86">
        <v>16.5</v>
      </c>
      <c r="N27" s="86">
        <v>3</v>
      </c>
      <c r="O27" s="86">
        <v>12.6</v>
      </c>
      <c r="P27" s="111">
        <v>2</v>
      </c>
      <c r="Q27" s="2"/>
    </row>
    <row r="28" spans="2:18" s="32" customFormat="1" ht="33" customHeight="1">
      <c r="B28" s="115">
        <v>108</v>
      </c>
      <c r="C28" s="88" t="s">
        <v>132</v>
      </c>
      <c r="D28" s="65" t="s">
        <v>90</v>
      </c>
      <c r="E28" s="65">
        <v>0</v>
      </c>
      <c r="F28" s="65">
        <v>8.1999999999999993</v>
      </c>
      <c r="G28" s="65">
        <v>0</v>
      </c>
      <c r="H28" s="65">
        <v>75</v>
      </c>
      <c r="I28" s="65">
        <v>0.04</v>
      </c>
      <c r="J28" s="65">
        <v>0</v>
      </c>
      <c r="K28" s="65">
        <v>0</v>
      </c>
      <c r="L28" s="65">
        <v>0.5</v>
      </c>
      <c r="M28" s="65">
        <v>0.5</v>
      </c>
      <c r="N28" s="65">
        <v>4.9000000000000004</v>
      </c>
      <c r="O28" s="65">
        <v>22.75</v>
      </c>
      <c r="P28" s="86">
        <v>0.2</v>
      </c>
      <c r="Q28" s="3"/>
    </row>
    <row r="29" spans="2:18" s="32" customFormat="1" ht="18.75" customHeight="1">
      <c r="B29" s="115"/>
      <c r="C29" s="88"/>
      <c r="D29" s="65"/>
      <c r="E29" s="66">
        <f t="shared" ref="E29:P29" si="0">SUM(E25:E28)</f>
        <v>17.28</v>
      </c>
      <c r="F29" s="66">
        <f t="shared" si="0"/>
        <v>36.64</v>
      </c>
      <c r="G29" s="66">
        <f t="shared" si="0"/>
        <v>20.419999999999998</v>
      </c>
      <c r="H29" s="66">
        <f t="shared" si="0"/>
        <v>462.3</v>
      </c>
      <c r="I29" s="66">
        <f t="shared" si="0"/>
        <v>0.26</v>
      </c>
      <c r="J29" s="66">
        <f t="shared" si="0"/>
        <v>3.55</v>
      </c>
      <c r="K29" s="66">
        <f t="shared" si="0"/>
        <v>0.04</v>
      </c>
      <c r="L29" s="66">
        <f t="shared" si="0"/>
        <v>2.2000000000000002</v>
      </c>
      <c r="M29" s="66">
        <f t="shared" si="0"/>
        <v>234.3</v>
      </c>
      <c r="N29" s="66">
        <f t="shared" si="0"/>
        <v>32.739999999999995</v>
      </c>
      <c r="O29" s="66">
        <f t="shared" si="0"/>
        <v>390.75</v>
      </c>
      <c r="P29" s="66">
        <f t="shared" si="0"/>
        <v>3.0500000000000003</v>
      </c>
      <c r="Q29" s="3"/>
    </row>
    <row r="30" spans="2:18" s="32" customFormat="1">
      <c r="B30" s="71"/>
      <c r="C30" s="107" t="s">
        <v>19</v>
      </c>
      <c r="D30" s="86"/>
      <c r="E30" s="134"/>
      <c r="F30" s="134"/>
      <c r="G30" s="134"/>
      <c r="H30" s="134"/>
      <c r="I30" s="86"/>
      <c r="J30" s="86"/>
      <c r="K30" s="86"/>
      <c r="L30" s="86"/>
      <c r="M30" s="86"/>
      <c r="N30" s="86"/>
      <c r="O30" s="86"/>
      <c r="P30" s="86"/>
      <c r="Q30" s="31"/>
    </row>
    <row r="31" spans="2:18" s="32" customFormat="1" ht="31.5" customHeight="1">
      <c r="B31" s="71" t="s">
        <v>44</v>
      </c>
      <c r="C31" s="98" t="s">
        <v>93</v>
      </c>
      <c r="D31" s="86">
        <v>200</v>
      </c>
      <c r="E31" s="102">
        <v>3.35</v>
      </c>
      <c r="F31" s="86">
        <v>3.76</v>
      </c>
      <c r="G31" s="86">
        <v>22.75</v>
      </c>
      <c r="H31" s="86">
        <v>142</v>
      </c>
      <c r="I31" s="86">
        <v>0</v>
      </c>
      <c r="J31" s="86">
        <v>5.5</v>
      </c>
      <c r="K31" s="86">
        <v>0</v>
      </c>
      <c r="L31" s="86">
        <v>1.8</v>
      </c>
      <c r="M31" s="86">
        <v>89.5</v>
      </c>
      <c r="N31" s="86">
        <v>17.64</v>
      </c>
      <c r="O31" s="86">
        <v>84.6</v>
      </c>
      <c r="P31" s="86">
        <v>0.8</v>
      </c>
      <c r="Q31" s="31"/>
    </row>
    <row r="32" spans="2:18" s="29" customFormat="1" ht="30.75" customHeight="1">
      <c r="B32" s="116" t="s">
        <v>29</v>
      </c>
      <c r="C32" s="117" t="s">
        <v>94</v>
      </c>
      <c r="D32" s="126">
        <v>200</v>
      </c>
      <c r="E32" s="127">
        <v>12</v>
      </c>
      <c r="F32" s="127">
        <v>15.5</v>
      </c>
      <c r="G32" s="127">
        <v>33.799999999999997</v>
      </c>
      <c r="H32" s="127">
        <v>313.68</v>
      </c>
      <c r="I32" s="127">
        <v>0.1</v>
      </c>
      <c r="J32" s="127">
        <v>6.1</v>
      </c>
      <c r="K32" s="127">
        <v>0.3</v>
      </c>
      <c r="L32" s="127">
        <v>0</v>
      </c>
      <c r="M32" s="127">
        <v>54.6</v>
      </c>
      <c r="N32" s="127">
        <v>26.3</v>
      </c>
      <c r="O32" s="127">
        <v>186.5</v>
      </c>
      <c r="P32" s="119">
        <v>0.6</v>
      </c>
      <c r="Q32" s="28"/>
    </row>
    <row r="33" spans="2:17" s="32" customFormat="1" ht="30.75" customHeight="1">
      <c r="B33" s="71" t="s">
        <v>36</v>
      </c>
      <c r="C33" s="98" t="s">
        <v>95</v>
      </c>
      <c r="D33" s="86">
        <v>100</v>
      </c>
      <c r="E33" s="86">
        <v>2</v>
      </c>
      <c r="F33" s="86">
        <v>10.199999999999999</v>
      </c>
      <c r="G33" s="86">
        <v>5.34</v>
      </c>
      <c r="H33" s="86">
        <v>122</v>
      </c>
      <c r="I33" s="86">
        <v>0.08</v>
      </c>
      <c r="J33" s="86">
        <v>3.5</v>
      </c>
      <c r="K33" s="86">
        <v>0</v>
      </c>
      <c r="L33" s="86">
        <v>1.2</v>
      </c>
      <c r="M33" s="86">
        <v>48.8</v>
      </c>
      <c r="N33" s="86">
        <v>16.239999999999998</v>
      </c>
      <c r="O33" s="86">
        <v>68.900000000000006</v>
      </c>
      <c r="P33" s="86">
        <v>0.5</v>
      </c>
      <c r="Q33" s="3"/>
    </row>
    <row r="34" spans="2:17" s="32" customFormat="1" ht="32.25" customHeight="1">
      <c r="B34" s="71" t="s">
        <v>22</v>
      </c>
      <c r="C34" s="98" t="s">
        <v>96</v>
      </c>
      <c r="D34" s="86">
        <v>200</v>
      </c>
      <c r="E34" s="86">
        <v>3.9E-2</v>
      </c>
      <c r="F34" s="86">
        <v>0</v>
      </c>
      <c r="G34" s="86">
        <v>34.94</v>
      </c>
      <c r="H34" s="86">
        <v>137.5</v>
      </c>
      <c r="I34" s="86">
        <v>0.03</v>
      </c>
      <c r="J34" s="86">
        <v>25.5</v>
      </c>
      <c r="K34" s="86">
        <v>0</v>
      </c>
      <c r="L34" s="86">
        <v>0</v>
      </c>
      <c r="M34" s="86">
        <v>54.6</v>
      </c>
      <c r="N34" s="86">
        <v>21</v>
      </c>
      <c r="O34" s="86">
        <v>45.3</v>
      </c>
      <c r="P34" s="86">
        <v>0.7</v>
      </c>
      <c r="Q34" s="31"/>
    </row>
    <row r="35" spans="2:17" s="1" customFormat="1" ht="21.75" customHeight="1">
      <c r="B35" s="89"/>
      <c r="C35" s="107"/>
      <c r="D35" s="91"/>
      <c r="E35" s="135">
        <f t="shared" ref="E35:P35" si="1">SUM(E31:E34)</f>
        <v>17.389000000000003</v>
      </c>
      <c r="F35" s="135">
        <f t="shared" si="1"/>
        <v>29.459999999999997</v>
      </c>
      <c r="G35" s="135">
        <f t="shared" si="1"/>
        <v>96.83</v>
      </c>
      <c r="H35" s="135">
        <f t="shared" si="1"/>
        <v>715.18000000000006</v>
      </c>
      <c r="I35" s="135">
        <f t="shared" si="1"/>
        <v>0.21</v>
      </c>
      <c r="J35" s="135">
        <f t="shared" si="1"/>
        <v>40.6</v>
      </c>
      <c r="K35" s="135">
        <f t="shared" si="1"/>
        <v>0.3</v>
      </c>
      <c r="L35" s="135">
        <f t="shared" si="1"/>
        <v>3</v>
      </c>
      <c r="M35" s="135">
        <f t="shared" si="1"/>
        <v>247.49999999999997</v>
      </c>
      <c r="N35" s="135">
        <f t="shared" si="1"/>
        <v>81.179999999999993</v>
      </c>
      <c r="O35" s="135">
        <f t="shared" si="1"/>
        <v>385.3</v>
      </c>
      <c r="P35" s="135">
        <f t="shared" si="1"/>
        <v>2.5999999999999996</v>
      </c>
      <c r="Q35" s="18"/>
    </row>
    <row r="36" spans="2:17" s="42" customFormat="1">
      <c r="B36" s="99"/>
      <c r="C36" s="100" t="s">
        <v>74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86"/>
      <c r="Q36" s="19"/>
    </row>
    <row r="37" spans="2:17" s="32" customFormat="1" ht="30.75" customHeight="1">
      <c r="B37" s="71" t="s">
        <v>70</v>
      </c>
      <c r="C37" s="98" t="s">
        <v>97</v>
      </c>
      <c r="D37" s="78">
        <v>125</v>
      </c>
      <c r="E37" s="64">
        <v>8.68</v>
      </c>
      <c r="F37" s="64">
        <v>14.71</v>
      </c>
      <c r="G37" s="64">
        <v>38.049999999999997</v>
      </c>
      <c r="H37" s="64">
        <v>321</v>
      </c>
      <c r="I37" s="64">
        <v>5.6250000000000001E-2</v>
      </c>
      <c r="J37" s="64">
        <v>6.7500000000000004E-2</v>
      </c>
      <c r="K37" s="64">
        <v>1.4999999999999999E-2</v>
      </c>
      <c r="L37" s="64">
        <v>1.1000000000000001</v>
      </c>
      <c r="M37" s="64">
        <v>16.8</v>
      </c>
      <c r="N37" s="64">
        <v>6.3525</v>
      </c>
      <c r="O37" s="64">
        <v>48.6</v>
      </c>
      <c r="P37" s="64">
        <v>0.35249999999999998</v>
      </c>
      <c r="Q37" s="23"/>
    </row>
    <row r="38" spans="2:17" s="33" customFormat="1" ht="18" customHeight="1">
      <c r="B38" s="89"/>
      <c r="C38" s="107"/>
      <c r="D38" s="136"/>
      <c r="E38" s="137">
        <f t="shared" ref="E38:P38" si="2">SUM(E37:E37)</f>
        <v>8.68</v>
      </c>
      <c r="F38" s="137">
        <f t="shared" si="2"/>
        <v>14.71</v>
      </c>
      <c r="G38" s="137">
        <f t="shared" si="2"/>
        <v>38.049999999999997</v>
      </c>
      <c r="H38" s="137">
        <f t="shared" si="2"/>
        <v>321</v>
      </c>
      <c r="I38" s="137">
        <f t="shared" si="2"/>
        <v>5.6250000000000001E-2</v>
      </c>
      <c r="J38" s="137">
        <f t="shared" si="2"/>
        <v>6.7500000000000004E-2</v>
      </c>
      <c r="K38" s="137">
        <f t="shared" si="2"/>
        <v>1.4999999999999999E-2</v>
      </c>
      <c r="L38" s="137">
        <f t="shared" si="2"/>
        <v>1.1000000000000001</v>
      </c>
      <c r="M38" s="137">
        <f t="shared" si="2"/>
        <v>16.8</v>
      </c>
      <c r="N38" s="137">
        <f t="shared" si="2"/>
        <v>6.3525</v>
      </c>
      <c r="O38" s="137">
        <f t="shared" si="2"/>
        <v>48.6</v>
      </c>
      <c r="P38" s="137">
        <f t="shared" si="2"/>
        <v>0.35249999999999998</v>
      </c>
      <c r="Q38" s="50"/>
    </row>
    <row r="39" spans="2:17" ht="21.75" customHeight="1">
      <c r="B39" s="71"/>
      <c r="C39" s="107" t="s">
        <v>17</v>
      </c>
      <c r="D39" s="86"/>
      <c r="E39" s="95">
        <f t="shared" ref="E39:P39" si="3">E29+E35+E38</f>
        <v>43.349000000000004</v>
      </c>
      <c r="F39" s="95">
        <f t="shared" si="3"/>
        <v>80.81</v>
      </c>
      <c r="G39" s="95">
        <f t="shared" si="3"/>
        <v>155.30000000000001</v>
      </c>
      <c r="H39" s="95">
        <f t="shared" si="3"/>
        <v>1498.48</v>
      </c>
      <c r="I39" s="95">
        <f t="shared" si="3"/>
        <v>0.52625</v>
      </c>
      <c r="J39" s="95">
        <f t="shared" si="3"/>
        <v>44.217500000000001</v>
      </c>
      <c r="K39" s="95">
        <f t="shared" si="3"/>
        <v>0.35499999999999998</v>
      </c>
      <c r="L39" s="95">
        <f t="shared" si="3"/>
        <v>6.3000000000000007</v>
      </c>
      <c r="M39" s="95">
        <f t="shared" si="3"/>
        <v>498.59999999999997</v>
      </c>
      <c r="N39" s="95">
        <f t="shared" si="3"/>
        <v>120.27249999999999</v>
      </c>
      <c r="O39" s="95">
        <f t="shared" si="3"/>
        <v>824.65</v>
      </c>
      <c r="P39" s="95">
        <f t="shared" si="3"/>
        <v>6.0025000000000004</v>
      </c>
    </row>
  </sheetData>
  <mergeCells count="10">
    <mergeCell ref="I20:L22"/>
    <mergeCell ref="M20:P22"/>
    <mergeCell ref="B20:B22"/>
    <mergeCell ref="C20:C22"/>
    <mergeCell ref="H20:H23"/>
    <mergeCell ref="G20:G23"/>
    <mergeCell ref="F20:F23"/>
    <mergeCell ref="E20:E23"/>
    <mergeCell ref="D20:D23"/>
    <mergeCell ref="B23:C23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R29"/>
  <sheetViews>
    <sheetView view="pageBreakPreview" zoomScale="60" workbookViewId="0">
      <selection activeCell="B6" sqref="B6"/>
    </sheetView>
  </sheetViews>
  <sheetFormatPr defaultRowHeight="15"/>
  <cols>
    <col min="1" max="1" width="2.28515625" style="17" customWidth="1"/>
    <col min="2" max="2" width="9.140625" style="42"/>
    <col min="3" max="3" width="27.7109375" style="42" customWidth="1"/>
    <col min="4" max="4" width="9.140625" style="42" customWidth="1"/>
    <col min="5" max="5" width="10.5703125" style="42" customWidth="1"/>
    <col min="6" max="6" width="7.5703125" style="42" customWidth="1"/>
    <col min="7" max="7" width="11.7109375" style="42" customWidth="1"/>
    <col min="8" max="8" width="10.5703125" style="42" customWidth="1"/>
    <col min="9" max="9" width="9.42578125" style="42" customWidth="1"/>
    <col min="10" max="11" width="6.42578125" style="42" customWidth="1"/>
    <col min="12" max="12" width="5.140625" style="42" customWidth="1"/>
    <col min="13" max="13" width="8.7109375" style="42" customWidth="1"/>
    <col min="14" max="14" width="8.5703125" style="42" customWidth="1"/>
    <col min="15" max="15" width="7.85546875" style="42" customWidth="1"/>
    <col min="16" max="16" width="6.42578125" style="42" customWidth="1"/>
    <col min="17" max="16384" width="9.140625" style="17"/>
  </cols>
  <sheetData>
    <row r="2" spans="2:18" ht="30" customHeight="1">
      <c r="B2" s="145" t="s">
        <v>78</v>
      </c>
      <c r="C2" s="145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  <c r="R2" s="19"/>
    </row>
    <row r="3" spans="2:18" ht="3" customHeight="1">
      <c r="B3" s="146"/>
      <c r="C3" s="146"/>
      <c r="D3" s="146"/>
      <c r="E3" s="146"/>
      <c r="F3" s="146"/>
      <c r="G3" s="146"/>
      <c r="H3" s="146"/>
      <c r="I3" s="144"/>
      <c r="J3" s="144"/>
      <c r="K3" s="144"/>
      <c r="L3" s="144"/>
      <c r="M3" s="144"/>
      <c r="N3" s="144"/>
      <c r="O3" s="144"/>
      <c r="P3" s="144"/>
      <c r="R3" s="19"/>
    </row>
    <row r="4" spans="2:18" ht="15" hidden="1" customHeight="1">
      <c r="B4" s="146"/>
      <c r="C4" s="146"/>
      <c r="D4" s="146"/>
      <c r="E4" s="146"/>
      <c r="F4" s="146"/>
      <c r="G4" s="146"/>
      <c r="H4" s="146"/>
      <c r="I4" s="144"/>
      <c r="J4" s="144"/>
      <c r="K4" s="144"/>
      <c r="L4" s="144"/>
      <c r="M4" s="144"/>
      <c r="N4" s="144"/>
      <c r="O4" s="144"/>
      <c r="P4" s="144"/>
      <c r="R4" s="19"/>
    </row>
    <row r="5" spans="2:18">
      <c r="B5" s="147"/>
      <c r="C5" s="147"/>
      <c r="D5" s="147"/>
      <c r="E5" s="147"/>
      <c r="F5" s="147"/>
      <c r="G5" s="147"/>
      <c r="H5" s="147"/>
      <c r="I5" s="138" t="s">
        <v>8</v>
      </c>
      <c r="J5" s="138" t="s">
        <v>9</v>
      </c>
      <c r="K5" s="138" t="s">
        <v>10</v>
      </c>
      <c r="L5" s="138" t="s">
        <v>11</v>
      </c>
      <c r="M5" s="138" t="s">
        <v>12</v>
      </c>
      <c r="N5" s="138" t="s">
        <v>13</v>
      </c>
      <c r="O5" s="138" t="s">
        <v>14</v>
      </c>
      <c r="P5" s="138" t="s">
        <v>15</v>
      </c>
      <c r="Q5" s="4"/>
      <c r="R5" s="19"/>
    </row>
    <row r="6" spans="2:18">
      <c r="B6" s="75" t="s">
        <v>145</v>
      </c>
      <c r="C6" s="75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R6" s="19"/>
    </row>
    <row r="7" spans="2:18" s="32" customFormat="1" ht="33" customHeight="1">
      <c r="B7" s="71" t="s">
        <v>62</v>
      </c>
      <c r="C7" s="98" t="s">
        <v>103</v>
      </c>
      <c r="D7" s="78">
        <v>170.25</v>
      </c>
      <c r="E7" s="64">
        <v>26.5</v>
      </c>
      <c r="F7" s="64">
        <v>20.5</v>
      </c>
      <c r="G7" s="64">
        <v>19.899999999999999</v>
      </c>
      <c r="H7" s="64">
        <v>373</v>
      </c>
      <c r="I7" s="110">
        <v>0.01</v>
      </c>
      <c r="J7" s="64">
        <v>12.78</v>
      </c>
      <c r="K7" s="64">
        <v>0</v>
      </c>
      <c r="L7" s="64">
        <v>2</v>
      </c>
      <c r="M7" s="64">
        <v>15.4</v>
      </c>
      <c r="N7" s="64">
        <v>13.4</v>
      </c>
      <c r="O7" s="64">
        <v>30.6</v>
      </c>
      <c r="P7" s="64">
        <v>0.5</v>
      </c>
      <c r="Q7" s="2"/>
      <c r="R7" s="31"/>
    </row>
    <row r="8" spans="2:18" s="32" customFormat="1" ht="21" customHeight="1">
      <c r="B8" s="87" t="s">
        <v>63</v>
      </c>
      <c r="C8" s="88" t="s">
        <v>104</v>
      </c>
      <c r="D8" s="139" t="s">
        <v>90</v>
      </c>
      <c r="E8" s="65">
        <v>0</v>
      </c>
      <c r="F8" s="65">
        <v>8.1999999999999993</v>
      </c>
      <c r="G8" s="65">
        <v>0</v>
      </c>
      <c r="H8" s="65">
        <v>75</v>
      </c>
      <c r="I8" s="65">
        <v>0.01</v>
      </c>
      <c r="J8" s="65">
        <v>1.53</v>
      </c>
      <c r="K8" s="65">
        <v>0.01</v>
      </c>
      <c r="L8" s="65">
        <v>0.33</v>
      </c>
      <c r="M8" s="65">
        <v>45.5</v>
      </c>
      <c r="N8" s="65">
        <v>10.199999999999999</v>
      </c>
      <c r="O8" s="65">
        <v>60</v>
      </c>
      <c r="P8" s="65">
        <v>0.5</v>
      </c>
      <c r="Q8" s="2"/>
      <c r="R8" s="31"/>
    </row>
    <row r="9" spans="2:18" s="32" customFormat="1" ht="24.75" customHeight="1">
      <c r="B9" s="115"/>
      <c r="C9" s="88" t="s">
        <v>105</v>
      </c>
      <c r="D9" s="65">
        <v>200</v>
      </c>
      <c r="E9" s="65">
        <v>4</v>
      </c>
      <c r="F9" s="65">
        <v>4.08</v>
      </c>
      <c r="G9" s="65">
        <v>21.1</v>
      </c>
      <c r="H9" s="65">
        <v>182</v>
      </c>
      <c r="I9" s="86">
        <v>0.04</v>
      </c>
      <c r="J9" s="86">
        <v>0</v>
      </c>
      <c r="K9" s="86">
        <v>0</v>
      </c>
      <c r="L9" s="86">
        <v>0</v>
      </c>
      <c r="M9" s="86">
        <v>16.5</v>
      </c>
      <c r="N9" s="86">
        <v>3</v>
      </c>
      <c r="O9" s="86">
        <v>12.6</v>
      </c>
      <c r="P9" s="111">
        <v>2</v>
      </c>
      <c r="Q9" s="23"/>
    </row>
    <row r="10" spans="2:18" s="32" customFormat="1" ht="20.25" customHeight="1">
      <c r="B10" s="71"/>
      <c r="C10" s="88"/>
      <c r="D10" s="65"/>
      <c r="E10" s="66">
        <f t="shared" ref="E10:P10" si="0">SUM(E7:E9)</f>
        <v>30.5</v>
      </c>
      <c r="F10" s="66">
        <f t="shared" si="0"/>
        <v>32.78</v>
      </c>
      <c r="G10" s="66">
        <f t="shared" si="0"/>
        <v>41</v>
      </c>
      <c r="H10" s="66">
        <f t="shared" si="0"/>
        <v>630</v>
      </c>
      <c r="I10" s="66">
        <f t="shared" si="0"/>
        <v>0.06</v>
      </c>
      <c r="J10" s="66">
        <f t="shared" si="0"/>
        <v>14.309999999999999</v>
      </c>
      <c r="K10" s="66">
        <f t="shared" si="0"/>
        <v>0.01</v>
      </c>
      <c r="L10" s="66">
        <f t="shared" si="0"/>
        <v>2.33</v>
      </c>
      <c r="M10" s="66">
        <f t="shared" si="0"/>
        <v>77.400000000000006</v>
      </c>
      <c r="N10" s="66">
        <f t="shared" si="0"/>
        <v>26.6</v>
      </c>
      <c r="O10" s="66">
        <f t="shared" si="0"/>
        <v>103.19999999999999</v>
      </c>
      <c r="P10" s="66">
        <f t="shared" si="0"/>
        <v>3</v>
      </c>
      <c r="Q10" s="2"/>
    </row>
    <row r="11" spans="2:18" s="32" customFormat="1" ht="23.25" customHeight="1">
      <c r="B11" s="74"/>
      <c r="C11" s="100" t="s">
        <v>19</v>
      </c>
      <c r="D11" s="76"/>
      <c r="E11" s="131"/>
      <c r="F11" s="131"/>
      <c r="G11" s="131"/>
      <c r="H11" s="131"/>
      <c r="I11" s="76"/>
      <c r="J11" s="76"/>
      <c r="K11" s="76"/>
      <c r="L11" s="76"/>
      <c r="M11" s="76"/>
      <c r="N11" s="76"/>
      <c r="O11" s="76"/>
      <c r="P11" s="76"/>
      <c r="Q11" s="2"/>
    </row>
    <row r="12" spans="2:18" s="32" customFormat="1" ht="30.75" customHeight="1">
      <c r="B12" s="71" t="s">
        <v>43</v>
      </c>
      <c r="C12" s="98" t="s">
        <v>106</v>
      </c>
      <c r="D12" s="86">
        <v>200</v>
      </c>
      <c r="E12" s="86">
        <v>3.7</v>
      </c>
      <c r="F12" s="86">
        <v>9.5</v>
      </c>
      <c r="G12" s="86">
        <v>23.3</v>
      </c>
      <c r="H12" s="86">
        <v>141.30000000000001</v>
      </c>
      <c r="I12" s="86">
        <v>0.05</v>
      </c>
      <c r="J12" s="86">
        <v>7.5</v>
      </c>
      <c r="K12" s="86">
        <v>0</v>
      </c>
      <c r="L12" s="86">
        <v>0</v>
      </c>
      <c r="M12" s="86">
        <v>145.6</v>
      </c>
      <c r="N12" s="86">
        <v>10.3</v>
      </c>
      <c r="O12" s="86">
        <v>36.5</v>
      </c>
      <c r="P12" s="86">
        <v>0.1</v>
      </c>
      <c r="Q12" s="2"/>
      <c r="R12" s="31"/>
    </row>
    <row r="13" spans="2:18" s="32" customFormat="1" ht="36.75" customHeight="1">
      <c r="B13" s="103" t="s">
        <v>40</v>
      </c>
      <c r="C13" s="104" t="s">
        <v>107</v>
      </c>
      <c r="D13" s="69">
        <v>185</v>
      </c>
      <c r="E13" s="69">
        <v>9.11</v>
      </c>
      <c r="F13" s="69">
        <v>10</v>
      </c>
      <c r="G13" s="69">
        <v>44.8</v>
      </c>
      <c r="H13" s="69">
        <v>284</v>
      </c>
      <c r="I13" s="69">
        <v>0.01</v>
      </c>
      <c r="J13" s="69">
        <v>0.6</v>
      </c>
      <c r="K13" s="69">
        <v>0</v>
      </c>
      <c r="L13" s="69">
        <v>0.3</v>
      </c>
      <c r="M13" s="69">
        <v>45.5</v>
      </c>
      <c r="N13" s="69">
        <v>15.9</v>
      </c>
      <c r="O13" s="69">
        <v>60.8</v>
      </c>
      <c r="P13" s="69">
        <v>0.1</v>
      </c>
      <c r="Q13" s="2"/>
      <c r="R13" s="31"/>
    </row>
    <row r="14" spans="2:18" s="29" customFormat="1" ht="36.75" customHeight="1">
      <c r="B14" s="84" t="s">
        <v>23</v>
      </c>
      <c r="C14" s="114" t="s">
        <v>108</v>
      </c>
      <c r="D14" s="123">
        <v>150</v>
      </c>
      <c r="E14" s="124">
        <v>17.2</v>
      </c>
      <c r="F14" s="124">
        <v>19.600000000000001</v>
      </c>
      <c r="G14" s="124">
        <v>5.89</v>
      </c>
      <c r="H14" s="124">
        <v>273</v>
      </c>
      <c r="I14" s="124">
        <v>0</v>
      </c>
      <c r="J14" s="124">
        <v>0.5</v>
      </c>
      <c r="K14" s="124">
        <v>0</v>
      </c>
      <c r="L14" s="124">
        <v>0</v>
      </c>
      <c r="M14" s="124">
        <v>15.8</v>
      </c>
      <c r="N14" s="124">
        <v>2.5</v>
      </c>
      <c r="O14" s="124">
        <v>15.4</v>
      </c>
      <c r="P14" s="124">
        <v>0.1</v>
      </c>
      <c r="Q14" s="34"/>
      <c r="R14" s="30"/>
    </row>
    <row r="15" spans="2:18" s="29" customFormat="1" ht="30.75" customHeight="1">
      <c r="B15" s="71" t="s">
        <v>24</v>
      </c>
      <c r="C15" s="98" t="s">
        <v>109</v>
      </c>
      <c r="D15" s="86">
        <v>200</v>
      </c>
      <c r="E15" s="86">
        <v>3.9E-2</v>
      </c>
      <c r="F15" s="86">
        <v>0</v>
      </c>
      <c r="G15" s="86">
        <v>34.94</v>
      </c>
      <c r="H15" s="86">
        <v>137.5</v>
      </c>
      <c r="I15" s="86">
        <v>0.08</v>
      </c>
      <c r="J15" s="86">
        <v>0.04</v>
      </c>
      <c r="K15" s="86">
        <v>0.02</v>
      </c>
      <c r="L15" s="86">
        <v>0.15</v>
      </c>
      <c r="M15" s="86">
        <v>9.9</v>
      </c>
      <c r="N15" s="86">
        <v>3</v>
      </c>
      <c r="O15" s="86">
        <v>8.3000000000000007</v>
      </c>
      <c r="P15" s="86">
        <v>0.2</v>
      </c>
      <c r="R15" s="30"/>
    </row>
    <row r="16" spans="2:18" s="29" customFormat="1" ht="27" customHeight="1">
      <c r="B16" s="87" t="s">
        <v>54</v>
      </c>
      <c r="C16" s="88" t="s">
        <v>110</v>
      </c>
      <c r="D16" s="65">
        <v>140</v>
      </c>
      <c r="E16" s="65">
        <v>1.87</v>
      </c>
      <c r="F16" s="65">
        <v>4.5199999999999996</v>
      </c>
      <c r="G16" s="65">
        <v>9.5</v>
      </c>
      <c r="H16" s="65">
        <v>70</v>
      </c>
      <c r="I16" s="86">
        <v>0.05</v>
      </c>
      <c r="J16" s="86">
        <v>0</v>
      </c>
      <c r="K16" s="86">
        <v>0.4</v>
      </c>
      <c r="L16" s="86">
        <v>0</v>
      </c>
      <c r="M16" s="86">
        <v>105.6</v>
      </c>
      <c r="N16" s="86">
        <v>45.6</v>
      </c>
      <c r="O16" s="86">
        <v>230.6</v>
      </c>
      <c r="P16" s="86">
        <v>0.6</v>
      </c>
      <c r="R16" s="30"/>
    </row>
    <row r="17" spans="2:18" s="29" customFormat="1" ht="25.5" customHeight="1">
      <c r="B17" s="89"/>
      <c r="C17" s="107"/>
      <c r="D17" s="91"/>
      <c r="E17" s="91">
        <f t="shared" ref="E17:P17" si="1">SUM(E12:E16)</f>
        <v>31.919</v>
      </c>
      <c r="F17" s="91">
        <f t="shared" si="1"/>
        <v>43.620000000000005</v>
      </c>
      <c r="G17" s="91">
        <f t="shared" si="1"/>
        <v>118.42999999999999</v>
      </c>
      <c r="H17" s="91">
        <f t="shared" si="1"/>
        <v>905.8</v>
      </c>
      <c r="I17" s="91">
        <f t="shared" si="1"/>
        <v>0.19</v>
      </c>
      <c r="J17" s="91">
        <f t="shared" si="1"/>
        <v>8.6399999999999988</v>
      </c>
      <c r="K17" s="91">
        <f t="shared" si="1"/>
        <v>0.42000000000000004</v>
      </c>
      <c r="L17" s="91">
        <f t="shared" si="1"/>
        <v>0.44999999999999996</v>
      </c>
      <c r="M17" s="91">
        <f t="shared" si="1"/>
        <v>322.39999999999998</v>
      </c>
      <c r="N17" s="91">
        <f t="shared" si="1"/>
        <v>77.300000000000011</v>
      </c>
      <c r="O17" s="91">
        <f t="shared" si="1"/>
        <v>351.6</v>
      </c>
      <c r="P17" s="91">
        <f t="shared" si="1"/>
        <v>1.1000000000000001</v>
      </c>
      <c r="Q17" s="25"/>
      <c r="R17" s="30"/>
    </row>
    <row r="18" spans="2:18" s="32" customFormat="1" ht="21" customHeight="1">
      <c r="B18" s="89"/>
      <c r="C18" s="107" t="s">
        <v>77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22"/>
      <c r="R18" s="31"/>
    </row>
    <row r="19" spans="2:18" s="32" customFormat="1" ht="24.75" customHeight="1">
      <c r="B19" s="87" t="s">
        <v>72</v>
      </c>
      <c r="C19" s="88" t="s">
        <v>111</v>
      </c>
      <c r="D19" s="65">
        <v>200</v>
      </c>
      <c r="E19" s="65">
        <v>0</v>
      </c>
      <c r="F19" s="65">
        <v>0</v>
      </c>
      <c r="G19" s="65">
        <v>30.6</v>
      </c>
      <c r="H19" s="65">
        <v>119</v>
      </c>
      <c r="I19" s="65">
        <v>0.15</v>
      </c>
      <c r="J19" s="65">
        <v>0</v>
      </c>
      <c r="K19" s="65">
        <v>0.02</v>
      </c>
      <c r="L19" s="65">
        <v>1.0900000000000001</v>
      </c>
      <c r="M19" s="65">
        <v>126.3</v>
      </c>
      <c r="N19" s="65">
        <v>14.3</v>
      </c>
      <c r="O19" s="65">
        <v>186.5</v>
      </c>
      <c r="P19" s="65">
        <v>0.4</v>
      </c>
      <c r="Q19" s="3"/>
      <c r="R19" s="31"/>
    </row>
    <row r="20" spans="2:18" s="32" customFormat="1" ht="21.75" customHeight="1">
      <c r="B20" s="90"/>
      <c r="C20" s="90"/>
      <c r="D20" s="91"/>
      <c r="E20" s="95">
        <f t="shared" ref="E20:P20" si="2">SUM(E19:E19)</f>
        <v>0</v>
      </c>
      <c r="F20" s="95">
        <f t="shared" si="2"/>
        <v>0</v>
      </c>
      <c r="G20" s="95">
        <f t="shared" si="2"/>
        <v>30.6</v>
      </c>
      <c r="H20" s="95">
        <f t="shared" si="2"/>
        <v>119</v>
      </c>
      <c r="I20" s="95">
        <f t="shared" si="2"/>
        <v>0.15</v>
      </c>
      <c r="J20" s="95">
        <f t="shared" si="2"/>
        <v>0</v>
      </c>
      <c r="K20" s="95">
        <f t="shared" si="2"/>
        <v>0.02</v>
      </c>
      <c r="L20" s="95">
        <f t="shared" si="2"/>
        <v>1.0900000000000001</v>
      </c>
      <c r="M20" s="95">
        <f t="shared" si="2"/>
        <v>126.3</v>
      </c>
      <c r="N20" s="95">
        <f t="shared" si="2"/>
        <v>14.3</v>
      </c>
      <c r="O20" s="95">
        <f t="shared" si="2"/>
        <v>186.5</v>
      </c>
      <c r="P20" s="95">
        <f t="shared" si="2"/>
        <v>0.4</v>
      </c>
      <c r="Q20" s="2"/>
      <c r="R20" s="31"/>
    </row>
    <row r="21" spans="2:18" s="39" customFormat="1" ht="23.25" customHeight="1">
      <c r="B21" s="77"/>
      <c r="C21" s="90" t="s">
        <v>17</v>
      </c>
      <c r="D21" s="86"/>
      <c r="E21" s="95">
        <f t="shared" ref="E21:P21" si="3">E10+E17+E20</f>
        <v>62.418999999999997</v>
      </c>
      <c r="F21" s="95">
        <f t="shared" si="3"/>
        <v>76.400000000000006</v>
      </c>
      <c r="G21" s="95">
        <f t="shared" si="3"/>
        <v>190.03</v>
      </c>
      <c r="H21" s="95">
        <f t="shared" si="3"/>
        <v>1654.8</v>
      </c>
      <c r="I21" s="95">
        <f t="shared" si="3"/>
        <v>0.4</v>
      </c>
      <c r="J21" s="95">
        <f t="shared" si="3"/>
        <v>22.949999999999996</v>
      </c>
      <c r="K21" s="95">
        <f t="shared" si="3"/>
        <v>0.45000000000000007</v>
      </c>
      <c r="L21" s="95">
        <f t="shared" si="3"/>
        <v>3.87</v>
      </c>
      <c r="M21" s="95">
        <f t="shared" si="3"/>
        <v>526.09999999999991</v>
      </c>
      <c r="N21" s="95">
        <f t="shared" si="3"/>
        <v>118.2</v>
      </c>
      <c r="O21" s="95">
        <f t="shared" si="3"/>
        <v>641.29999999999995</v>
      </c>
      <c r="P21" s="95">
        <f t="shared" si="3"/>
        <v>4.5</v>
      </c>
      <c r="Q21" s="20"/>
    </row>
    <row r="22" spans="2:18" s="42" customFormat="1">
      <c r="B22" s="62"/>
      <c r="C22" s="62"/>
      <c r="D22" s="62"/>
      <c r="Q22" s="4"/>
      <c r="R22" s="19"/>
    </row>
    <row r="23" spans="2:18" s="42" customFormat="1" ht="32.25" customHeight="1">
      <c r="Q23" s="2"/>
      <c r="R23" s="19"/>
    </row>
    <row r="24" spans="2:18" s="1" customForma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6"/>
      <c r="R24" s="18"/>
    </row>
    <row r="25" spans="2:18" s="1" customForma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6"/>
      <c r="R25" s="18"/>
    </row>
    <row r="26" spans="2:18" s="32" customFormat="1" ht="18.75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2"/>
      <c r="R26" s="31"/>
    </row>
    <row r="27" spans="2:18" s="32" customFormat="1" ht="30.75" customHeigh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23"/>
    </row>
    <row r="28" spans="2:18" s="1" customFormat="1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R28" s="18"/>
    </row>
    <row r="29" spans="2:18" ht="15" customHeight="1"/>
  </sheetData>
  <mergeCells count="9">
    <mergeCell ref="D2:D5"/>
    <mergeCell ref="C2:C5"/>
    <mergeCell ref="B2:B5"/>
    <mergeCell ref="I2:L4"/>
    <mergeCell ref="M2:P4"/>
    <mergeCell ref="H2:H5"/>
    <mergeCell ref="G2:G5"/>
    <mergeCell ref="F2:F5"/>
    <mergeCell ref="E2:E5"/>
  </mergeCells>
  <pageMargins left="0.7" right="0.7" top="0.75" bottom="0.75" header="0.3" footer="0.3"/>
  <pageSetup paperSize="9" scale="88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2:R26"/>
  <sheetViews>
    <sheetView view="pageBreakPreview" zoomScale="60" workbookViewId="0">
      <selection activeCell="B6" sqref="B6"/>
    </sheetView>
  </sheetViews>
  <sheetFormatPr defaultRowHeight="15"/>
  <cols>
    <col min="1" max="1" width="1.85546875" style="7" customWidth="1"/>
    <col min="2" max="2" width="8" style="42" customWidth="1"/>
    <col min="3" max="3" width="34.28515625" style="42" customWidth="1"/>
    <col min="4" max="4" width="9" style="42" customWidth="1"/>
    <col min="5" max="5" width="8.42578125" style="42" customWidth="1"/>
    <col min="6" max="6" width="7.28515625" style="42" customWidth="1"/>
    <col min="7" max="7" width="11.42578125" style="42" customWidth="1"/>
    <col min="8" max="8" width="9.28515625" style="42" customWidth="1"/>
    <col min="9" max="9" width="7.5703125" style="42" customWidth="1"/>
    <col min="10" max="11" width="6.85546875" style="42" customWidth="1"/>
    <col min="12" max="12" width="5.140625" style="42" customWidth="1"/>
    <col min="13" max="13" width="10.140625" style="42" customWidth="1"/>
    <col min="14" max="14" width="8" style="42" customWidth="1"/>
    <col min="15" max="15" width="9.5703125" style="42" customWidth="1"/>
    <col min="16" max="16" width="7.42578125" style="42" customWidth="1"/>
    <col min="17" max="16384" width="9.140625" style="7"/>
  </cols>
  <sheetData>
    <row r="2" spans="2:18" ht="30" customHeight="1">
      <c r="B2" s="145" t="s">
        <v>18</v>
      </c>
      <c r="C2" s="144" t="s">
        <v>0</v>
      </c>
      <c r="D2" s="144" t="s">
        <v>1</v>
      </c>
      <c r="E2" s="144" t="s">
        <v>2</v>
      </c>
      <c r="F2" s="144" t="s">
        <v>3</v>
      </c>
      <c r="G2" s="144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  <c r="R2" s="19"/>
    </row>
    <row r="3" spans="2:18" ht="1.5" customHeight="1">
      <c r="B3" s="146"/>
      <c r="C3" s="144"/>
      <c r="D3" s="144"/>
      <c r="E3" s="144"/>
      <c r="F3" s="144"/>
      <c r="G3" s="144"/>
      <c r="H3" s="146"/>
      <c r="I3" s="144"/>
      <c r="J3" s="144"/>
      <c r="K3" s="144"/>
      <c r="L3" s="144"/>
      <c r="M3" s="144"/>
      <c r="N3" s="144"/>
      <c r="O3" s="144"/>
      <c r="P3" s="144"/>
      <c r="R3" s="19"/>
    </row>
    <row r="4" spans="2:18" ht="15" hidden="1" customHeight="1">
      <c r="B4" s="147"/>
      <c r="C4" s="144"/>
      <c r="D4" s="144"/>
      <c r="E4" s="144"/>
      <c r="F4" s="144"/>
      <c r="G4" s="144"/>
      <c r="H4" s="147"/>
      <c r="I4" s="144"/>
      <c r="J4" s="144"/>
      <c r="K4" s="144"/>
      <c r="L4" s="144"/>
      <c r="M4" s="144"/>
      <c r="N4" s="144"/>
      <c r="O4" s="144"/>
      <c r="P4" s="144"/>
      <c r="R4" s="19"/>
    </row>
    <row r="5" spans="2:18">
      <c r="B5" s="138"/>
      <c r="C5" s="138"/>
      <c r="D5" s="138"/>
      <c r="E5" s="138"/>
      <c r="F5" s="138"/>
      <c r="G5" s="138"/>
      <c r="H5" s="138"/>
      <c r="I5" s="138" t="s">
        <v>8</v>
      </c>
      <c r="J5" s="138" t="s">
        <v>9</v>
      </c>
      <c r="K5" s="138" t="s">
        <v>10</v>
      </c>
      <c r="L5" s="138" t="s">
        <v>11</v>
      </c>
      <c r="M5" s="138" t="s">
        <v>12</v>
      </c>
      <c r="N5" s="138" t="s">
        <v>13</v>
      </c>
      <c r="O5" s="138" t="s">
        <v>14</v>
      </c>
      <c r="P5" s="138" t="s">
        <v>15</v>
      </c>
      <c r="Q5" s="4"/>
      <c r="R5" s="19"/>
    </row>
    <row r="6" spans="2:18" s="32" customFormat="1" ht="16.5" customHeight="1">
      <c r="B6" s="75" t="s">
        <v>146</v>
      </c>
      <c r="C6" s="108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R6" s="31"/>
    </row>
    <row r="7" spans="2:18" s="36" customFormat="1" ht="22.5" customHeight="1">
      <c r="B7" s="74" t="s">
        <v>64</v>
      </c>
      <c r="C7" s="109" t="s">
        <v>88</v>
      </c>
      <c r="D7" s="76">
        <v>200</v>
      </c>
      <c r="E7" s="76">
        <v>9.25</v>
      </c>
      <c r="F7" s="76">
        <v>10.42</v>
      </c>
      <c r="G7" s="76">
        <v>52.21</v>
      </c>
      <c r="H7" s="76">
        <v>339.92</v>
      </c>
      <c r="I7" s="76">
        <v>0.02</v>
      </c>
      <c r="J7" s="76">
        <v>4.2</v>
      </c>
      <c r="K7" s="76">
        <v>0.01</v>
      </c>
      <c r="L7" s="76">
        <v>2.7</v>
      </c>
      <c r="M7" s="76">
        <v>15.5</v>
      </c>
      <c r="N7" s="76">
        <v>8.6</v>
      </c>
      <c r="O7" s="76">
        <v>95.3</v>
      </c>
      <c r="P7" s="76">
        <v>0.5</v>
      </c>
      <c r="R7" s="35"/>
    </row>
    <row r="8" spans="2:18" s="36" customFormat="1" ht="26.25" customHeight="1">
      <c r="B8" s="79" t="s">
        <v>65</v>
      </c>
      <c r="C8" s="93" t="s">
        <v>89</v>
      </c>
      <c r="D8" s="140" t="s">
        <v>90</v>
      </c>
      <c r="E8" s="70">
        <v>0</v>
      </c>
      <c r="F8" s="70">
        <v>8.1999999999999993</v>
      </c>
      <c r="G8" s="70">
        <v>0</v>
      </c>
      <c r="H8" s="70">
        <v>75</v>
      </c>
      <c r="I8" s="70">
        <v>7.1999999999999995E-2</v>
      </c>
      <c r="J8" s="70">
        <v>6.5</v>
      </c>
      <c r="K8" s="70">
        <v>0.02</v>
      </c>
      <c r="L8" s="70">
        <v>0.4</v>
      </c>
      <c r="M8" s="70">
        <v>148</v>
      </c>
      <c r="N8" s="70">
        <v>25.4</v>
      </c>
      <c r="O8" s="70">
        <v>95.6</v>
      </c>
      <c r="P8" s="70">
        <v>0.8</v>
      </c>
      <c r="Q8" s="2"/>
      <c r="R8" s="35"/>
    </row>
    <row r="9" spans="2:18" s="29" customFormat="1" ht="24.75" customHeight="1">
      <c r="B9" s="67">
        <v>108</v>
      </c>
      <c r="C9" s="68" t="s">
        <v>99</v>
      </c>
      <c r="D9" s="69">
        <v>200</v>
      </c>
      <c r="E9" s="69">
        <v>4</v>
      </c>
      <c r="F9" s="69">
        <v>4.08</v>
      </c>
      <c r="G9" s="69">
        <v>21.1</v>
      </c>
      <c r="H9" s="69">
        <v>182</v>
      </c>
      <c r="I9" s="69">
        <v>0.01</v>
      </c>
      <c r="J9" s="69">
        <v>0</v>
      </c>
      <c r="K9" s="69">
        <v>0</v>
      </c>
      <c r="L9" s="69">
        <v>0</v>
      </c>
      <c r="M9" s="69">
        <v>4</v>
      </c>
      <c r="N9" s="69">
        <v>2.8</v>
      </c>
      <c r="O9" s="69">
        <v>2.56</v>
      </c>
      <c r="P9" s="70">
        <v>0.5</v>
      </c>
      <c r="Q9" s="25"/>
    </row>
    <row r="10" spans="2:18" s="29" customFormat="1" ht="18.75" customHeight="1">
      <c r="B10" s="97"/>
      <c r="C10" s="125"/>
      <c r="D10" s="69"/>
      <c r="E10" s="120">
        <f t="shared" ref="E10:P10" si="0">SUM(E7:E9)</f>
        <v>13.25</v>
      </c>
      <c r="F10" s="120">
        <f t="shared" si="0"/>
        <v>22.699999999999996</v>
      </c>
      <c r="G10" s="120">
        <f t="shared" si="0"/>
        <v>73.31</v>
      </c>
      <c r="H10" s="120">
        <f t="shared" si="0"/>
        <v>596.92000000000007</v>
      </c>
      <c r="I10" s="120">
        <f t="shared" si="0"/>
        <v>0.10199999999999999</v>
      </c>
      <c r="J10" s="120">
        <f t="shared" si="0"/>
        <v>10.7</v>
      </c>
      <c r="K10" s="120">
        <f t="shared" si="0"/>
        <v>0.03</v>
      </c>
      <c r="L10" s="120">
        <f t="shared" si="0"/>
        <v>3.1</v>
      </c>
      <c r="M10" s="120">
        <f t="shared" si="0"/>
        <v>167.5</v>
      </c>
      <c r="N10" s="120">
        <f t="shared" si="0"/>
        <v>36.799999999999997</v>
      </c>
      <c r="O10" s="120">
        <f t="shared" si="0"/>
        <v>193.45999999999998</v>
      </c>
      <c r="P10" s="120">
        <f t="shared" si="0"/>
        <v>1.8</v>
      </c>
      <c r="Q10" s="25"/>
    </row>
    <row r="11" spans="2:18" s="32" customFormat="1" ht="18" customHeight="1">
      <c r="B11" s="112"/>
      <c r="C11" s="128" t="s">
        <v>19</v>
      </c>
      <c r="D11" s="113"/>
      <c r="E11" s="129"/>
      <c r="F11" s="129"/>
      <c r="G11" s="129"/>
      <c r="H11" s="129"/>
      <c r="I11" s="113"/>
      <c r="J11" s="113"/>
      <c r="K11" s="113"/>
      <c r="L11" s="113"/>
      <c r="M11" s="113"/>
      <c r="N11" s="113"/>
      <c r="O11" s="113"/>
      <c r="P11" s="113"/>
      <c r="Q11" s="2"/>
      <c r="R11" s="31"/>
    </row>
    <row r="12" spans="2:18" s="32" customFormat="1" ht="34.5" customHeight="1">
      <c r="B12" s="71" t="s">
        <v>42</v>
      </c>
      <c r="C12" s="94" t="s">
        <v>112</v>
      </c>
      <c r="D12" s="78">
        <v>200</v>
      </c>
      <c r="E12" s="64">
        <v>8.1999999999999993</v>
      </c>
      <c r="F12" s="64">
        <v>6.01</v>
      </c>
      <c r="G12" s="64">
        <v>23.57</v>
      </c>
      <c r="H12" s="64">
        <v>174.49</v>
      </c>
      <c r="I12" s="64">
        <v>0</v>
      </c>
      <c r="J12" s="64">
        <v>10</v>
      </c>
      <c r="K12" s="64">
        <v>0</v>
      </c>
      <c r="L12" s="64">
        <v>0.9</v>
      </c>
      <c r="M12" s="64">
        <v>60.5</v>
      </c>
      <c r="N12" s="64">
        <v>15.6</v>
      </c>
      <c r="O12" s="64">
        <v>96.5</v>
      </c>
      <c r="P12" s="64">
        <v>0.3</v>
      </c>
      <c r="Q12" s="2"/>
      <c r="R12" s="31"/>
    </row>
    <row r="13" spans="2:18" s="32" customFormat="1" ht="21.75" customHeight="1">
      <c r="B13" s="103" t="s">
        <v>27</v>
      </c>
      <c r="C13" s="104" t="s">
        <v>113</v>
      </c>
      <c r="D13" s="81">
        <v>90</v>
      </c>
      <c r="E13" s="82">
        <v>13.5</v>
      </c>
      <c r="F13" s="82">
        <v>11.2</v>
      </c>
      <c r="G13" s="82">
        <v>5.6</v>
      </c>
      <c r="H13" s="82">
        <v>178</v>
      </c>
      <c r="I13" s="82">
        <v>0.1</v>
      </c>
      <c r="J13" s="82">
        <v>0.6</v>
      </c>
      <c r="K13" s="82">
        <v>0.3</v>
      </c>
      <c r="L13" s="82">
        <v>0.5</v>
      </c>
      <c r="M13" s="82">
        <v>35.5</v>
      </c>
      <c r="N13" s="82">
        <v>6.6</v>
      </c>
      <c r="O13" s="82">
        <v>102.6</v>
      </c>
      <c r="P13" s="82">
        <v>0.8</v>
      </c>
      <c r="Q13" s="33"/>
      <c r="R13" s="31"/>
    </row>
    <row r="14" spans="2:18" s="32" customFormat="1" ht="24.75" customHeight="1">
      <c r="B14" s="74" t="s">
        <v>37</v>
      </c>
      <c r="C14" s="109" t="s">
        <v>114</v>
      </c>
      <c r="D14" s="76">
        <v>200</v>
      </c>
      <c r="E14" s="76">
        <v>4.7</v>
      </c>
      <c r="F14" s="76">
        <v>5.04</v>
      </c>
      <c r="G14" s="76">
        <v>32.5</v>
      </c>
      <c r="H14" s="76">
        <v>210</v>
      </c>
      <c r="I14" s="76">
        <v>9.5000000000000001E-2</v>
      </c>
      <c r="J14" s="76">
        <v>0</v>
      </c>
      <c r="K14" s="76">
        <v>0</v>
      </c>
      <c r="L14" s="76">
        <v>0.2</v>
      </c>
      <c r="M14" s="76">
        <v>20.6</v>
      </c>
      <c r="N14" s="76">
        <v>10</v>
      </c>
      <c r="O14" s="76">
        <v>105.6</v>
      </c>
      <c r="P14" s="76">
        <v>0.2</v>
      </c>
      <c r="R14" s="31"/>
    </row>
    <row r="15" spans="2:18" s="32" customFormat="1" ht="24" customHeight="1">
      <c r="B15" s="74" t="s">
        <v>39</v>
      </c>
      <c r="C15" s="109" t="s">
        <v>102</v>
      </c>
      <c r="D15" s="76">
        <v>200</v>
      </c>
      <c r="E15" s="76">
        <v>0.04</v>
      </c>
      <c r="F15" s="76">
        <v>0</v>
      </c>
      <c r="G15" s="76">
        <v>34.94</v>
      </c>
      <c r="H15" s="76">
        <v>137.5</v>
      </c>
      <c r="I15" s="76">
        <v>0</v>
      </c>
      <c r="J15" s="76">
        <v>16.5</v>
      </c>
      <c r="K15" s="76">
        <v>0.01</v>
      </c>
      <c r="L15" s="76">
        <v>0.9</v>
      </c>
      <c r="M15" s="76">
        <v>60.4</v>
      </c>
      <c r="N15" s="76">
        <v>15.6</v>
      </c>
      <c r="O15" s="76">
        <v>95.6</v>
      </c>
      <c r="P15" s="86">
        <v>0.6</v>
      </c>
      <c r="R15" s="31"/>
    </row>
    <row r="16" spans="2:18" s="29" customFormat="1" ht="19.5" customHeight="1">
      <c r="B16" s="89"/>
      <c r="C16" s="130"/>
      <c r="D16" s="91"/>
      <c r="E16" s="95">
        <f t="shared" ref="E16:P16" si="1">SUM(E12:E15)</f>
        <v>26.439999999999998</v>
      </c>
      <c r="F16" s="95">
        <f t="shared" si="1"/>
        <v>22.25</v>
      </c>
      <c r="G16" s="95">
        <f t="shared" si="1"/>
        <v>96.61</v>
      </c>
      <c r="H16" s="95">
        <f t="shared" si="1"/>
        <v>699.99</v>
      </c>
      <c r="I16" s="95">
        <f t="shared" si="1"/>
        <v>0.19500000000000001</v>
      </c>
      <c r="J16" s="95">
        <f t="shared" si="1"/>
        <v>27.1</v>
      </c>
      <c r="K16" s="95">
        <f t="shared" si="1"/>
        <v>0.31</v>
      </c>
      <c r="L16" s="95">
        <f t="shared" si="1"/>
        <v>2.5</v>
      </c>
      <c r="M16" s="95">
        <f t="shared" si="1"/>
        <v>177</v>
      </c>
      <c r="N16" s="95">
        <f t="shared" si="1"/>
        <v>47.800000000000004</v>
      </c>
      <c r="O16" s="95">
        <f t="shared" si="1"/>
        <v>400.29999999999995</v>
      </c>
      <c r="P16" s="95">
        <f t="shared" si="1"/>
        <v>1.9</v>
      </c>
      <c r="Q16" s="24"/>
      <c r="R16" s="30"/>
    </row>
    <row r="17" spans="2:18" s="32" customFormat="1" ht="19.5" customHeight="1">
      <c r="B17" s="89"/>
      <c r="C17" s="130" t="s">
        <v>77</v>
      </c>
      <c r="D17" s="91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4"/>
      <c r="R17" s="31"/>
    </row>
    <row r="18" spans="2:18" s="32" customFormat="1" ht="18.75" customHeight="1">
      <c r="B18" s="71" t="s">
        <v>55</v>
      </c>
      <c r="C18" s="94" t="s">
        <v>115</v>
      </c>
      <c r="D18" s="78">
        <v>200</v>
      </c>
      <c r="E18" s="64">
        <v>6</v>
      </c>
      <c r="F18" s="64">
        <v>5</v>
      </c>
      <c r="G18" s="64">
        <v>8.1999999999999993</v>
      </c>
      <c r="H18" s="64">
        <v>106</v>
      </c>
      <c r="I18" s="64">
        <v>0.2</v>
      </c>
      <c r="J18" s="64">
        <v>0.5</v>
      </c>
      <c r="K18" s="64">
        <v>0.02</v>
      </c>
      <c r="L18" s="64">
        <v>0</v>
      </c>
      <c r="M18" s="64">
        <v>5.4</v>
      </c>
      <c r="N18" s="64">
        <v>0.01</v>
      </c>
      <c r="O18" s="64">
        <v>2E-3</v>
      </c>
      <c r="P18" s="64">
        <v>1E-3</v>
      </c>
      <c r="Q18" s="2"/>
      <c r="R18" s="31"/>
    </row>
    <row r="19" spans="2:18" s="36" customFormat="1" ht="19.5" customHeight="1">
      <c r="B19" s="90"/>
      <c r="C19" s="90"/>
      <c r="D19" s="91"/>
      <c r="E19" s="95">
        <f t="shared" ref="E19:P19" si="2">SUM(E18:E18)</f>
        <v>6</v>
      </c>
      <c r="F19" s="95">
        <f t="shared" si="2"/>
        <v>5</v>
      </c>
      <c r="G19" s="95">
        <f t="shared" si="2"/>
        <v>8.1999999999999993</v>
      </c>
      <c r="H19" s="95">
        <f t="shared" si="2"/>
        <v>106</v>
      </c>
      <c r="I19" s="95">
        <f t="shared" si="2"/>
        <v>0.2</v>
      </c>
      <c r="J19" s="95">
        <f t="shared" si="2"/>
        <v>0.5</v>
      </c>
      <c r="K19" s="95">
        <f t="shared" si="2"/>
        <v>0.02</v>
      </c>
      <c r="L19" s="95">
        <f t="shared" si="2"/>
        <v>0</v>
      </c>
      <c r="M19" s="95">
        <f t="shared" si="2"/>
        <v>5.4</v>
      </c>
      <c r="N19" s="95">
        <f t="shared" si="2"/>
        <v>0.01</v>
      </c>
      <c r="O19" s="95">
        <f t="shared" si="2"/>
        <v>2E-3</v>
      </c>
      <c r="P19" s="95">
        <f t="shared" si="2"/>
        <v>1E-3</v>
      </c>
      <c r="Q19" s="2"/>
      <c r="R19" s="35"/>
    </row>
    <row r="20" spans="2:18" s="42" customFormat="1" ht="24.75" customHeight="1">
      <c r="B20" s="77"/>
      <c r="C20" s="90" t="s">
        <v>17</v>
      </c>
      <c r="D20" s="86"/>
      <c r="E20" s="95">
        <f t="shared" ref="E20:P20" si="3">SUM(E10+E16+E19)</f>
        <v>45.69</v>
      </c>
      <c r="F20" s="95">
        <f t="shared" si="3"/>
        <v>49.949999999999996</v>
      </c>
      <c r="G20" s="95">
        <f t="shared" si="3"/>
        <v>178.12</v>
      </c>
      <c r="H20" s="95">
        <f t="shared" si="3"/>
        <v>1402.91</v>
      </c>
      <c r="I20" s="95">
        <f t="shared" si="3"/>
        <v>0.497</v>
      </c>
      <c r="J20" s="95">
        <f t="shared" si="3"/>
        <v>38.299999999999997</v>
      </c>
      <c r="K20" s="95">
        <f t="shared" si="3"/>
        <v>0.36</v>
      </c>
      <c r="L20" s="95">
        <f t="shared" si="3"/>
        <v>5.6</v>
      </c>
      <c r="M20" s="95">
        <f t="shared" si="3"/>
        <v>349.9</v>
      </c>
      <c r="N20" s="95">
        <f t="shared" si="3"/>
        <v>84.61</v>
      </c>
      <c r="O20" s="95">
        <f t="shared" si="3"/>
        <v>593.76199999999994</v>
      </c>
      <c r="P20" s="95">
        <f t="shared" si="3"/>
        <v>3.7010000000000001</v>
      </c>
      <c r="Q20" s="2"/>
      <c r="R20" s="19"/>
    </row>
    <row r="21" spans="2:18" s="1" customFormat="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5"/>
      <c r="R21" s="18"/>
    </row>
    <row r="22" spans="2:18" s="1" customForma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5"/>
      <c r="R22" s="18"/>
    </row>
    <row r="23" spans="2:18" s="32" customFormat="1" ht="30.75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2"/>
      <c r="R23" s="31"/>
    </row>
    <row r="24" spans="2:18" s="32" customFormat="1" ht="32.25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31"/>
    </row>
    <row r="25" spans="2:18" s="1" customForma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2:18" ht="15" customHeight="1"/>
  </sheetData>
  <mergeCells count="9">
    <mergeCell ref="M2:P4"/>
    <mergeCell ref="B2:B4"/>
    <mergeCell ref="C2:C4"/>
    <mergeCell ref="D2:D4"/>
    <mergeCell ref="E2:E4"/>
    <mergeCell ref="F2:F4"/>
    <mergeCell ref="G2:G4"/>
    <mergeCell ref="H2:H4"/>
    <mergeCell ref="I2:L4"/>
  </mergeCells>
  <pageMargins left="0.25" right="0.25" top="0.75" bottom="0.75" header="0.3" footer="0.3"/>
  <pageSetup paperSize="9" scale="94" orientation="landscape" r:id="rId1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2:R32"/>
  <sheetViews>
    <sheetView tabSelected="1" view="pageBreakPreview" zoomScale="60" workbookViewId="0">
      <selection activeCell="J50" sqref="J49:J50"/>
    </sheetView>
  </sheetViews>
  <sheetFormatPr defaultRowHeight="15"/>
  <cols>
    <col min="1" max="1" width="1.5703125" style="15" customWidth="1"/>
    <col min="2" max="2" width="8.42578125" style="42" customWidth="1"/>
    <col min="3" max="3" width="35.140625" style="42" customWidth="1"/>
    <col min="4" max="4" width="8.5703125" style="42" customWidth="1"/>
    <col min="5" max="5" width="9.28515625" style="42" customWidth="1"/>
    <col min="6" max="6" width="8.42578125" style="42" customWidth="1"/>
    <col min="7" max="7" width="10.7109375" style="42" customWidth="1"/>
    <col min="8" max="8" width="10" style="42" customWidth="1"/>
    <col min="9" max="9" width="5.7109375" style="42" customWidth="1"/>
    <col min="10" max="10" width="7.7109375" style="42" customWidth="1"/>
    <col min="11" max="11" width="6.7109375" style="42" customWidth="1"/>
    <col min="12" max="12" width="6.42578125" style="42" customWidth="1"/>
    <col min="13" max="13" width="8.28515625" style="42" customWidth="1"/>
    <col min="14" max="15" width="7.5703125" style="42" customWidth="1"/>
    <col min="16" max="16" width="6.5703125" style="42" customWidth="1"/>
    <col min="17" max="17" width="9.140625" style="42"/>
    <col min="18" max="16384" width="9.140625" style="15"/>
  </cols>
  <sheetData>
    <row r="2" spans="2:18" ht="30" customHeight="1">
      <c r="B2" s="145" t="s">
        <v>18</v>
      </c>
      <c r="C2" s="144" t="s">
        <v>0</v>
      </c>
      <c r="D2" s="144" t="s">
        <v>1</v>
      </c>
      <c r="E2" s="144" t="s">
        <v>2</v>
      </c>
      <c r="F2" s="144" t="s">
        <v>3</v>
      </c>
      <c r="G2" s="144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ht="18" customHeight="1">
      <c r="B3" s="146"/>
      <c r="C3" s="144"/>
      <c r="D3" s="144"/>
      <c r="E3" s="144"/>
      <c r="F3" s="144"/>
      <c r="G3" s="144"/>
      <c r="H3" s="146"/>
      <c r="I3" s="144"/>
      <c r="J3" s="144"/>
      <c r="K3" s="144"/>
      <c r="L3" s="144"/>
      <c r="M3" s="144"/>
      <c r="N3" s="144"/>
      <c r="O3" s="144"/>
      <c r="P3" s="144"/>
    </row>
    <row r="4" spans="2:18" ht="15" hidden="1" customHeight="1">
      <c r="B4" s="147"/>
      <c r="C4" s="144"/>
      <c r="D4" s="144"/>
      <c r="E4" s="144"/>
      <c r="F4" s="144"/>
      <c r="G4" s="144"/>
      <c r="H4" s="147"/>
      <c r="I4" s="144"/>
      <c r="J4" s="144"/>
      <c r="K4" s="144"/>
      <c r="L4" s="144"/>
      <c r="M4" s="144"/>
      <c r="N4" s="144"/>
      <c r="O4" s="144"/>
      <c r="P4" s="144"/>
    </row>
    <row r="5" spans="2:18">
      <c r="B5" s="138"/>
      <c r="C5" s="138"/>
      <c r="D5" s="138"/>
      <c r="E5" s="138"/>
      <c r="F5" s="138"/>
      <c r="G5" s="138"/>
      <c r="H5" s="138"/>
      <c r="I5" s="138" t="s">
        <v>8</v>
      </c>
      <c r="J5" s="138" t="s">
        <v>9</v>
      </c>
      <c r="K5" s="138" t="s">
        <v>10</v>
      </c>
      <c r="L5" s="138" t="s">
        <v>11</v>
      </c>
      <c r="M5" s="138" t="s">
        <v>12</v>
      </c>
      <c r="N5" s="138" t="s">
        <v>13</v>
      </c>
      <c r="O5" s="138" t="s">
        <v>14</v>
      </c>
      <c r="P5" s="138" t="s">
        <v>15</v>
      </c>
      <c r="Q5" s="4"/>
    </row>
    <row r="6" spans="2:18" ht="28.5">
      <c r="B6" s="75" t="s">
        <v>147</v>
      </c>
      <c r="C6" s="100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2:18" s="32" customFormat="1" ht="22.5" customHeight="1">
      <c r="B7" s="71" t="s">
        <v>58</v>
      </c>
      <c r="C7" s="98" t="s">
        <v>116</v>
      </c>
      <c r="D7" s="78">
        <v>200</v>
      </c>
      <c r="E7" s="64">
        <v>7</v>
      </c>
      <c r="F7" s="64">
        <v>10</v>
      </c>
      <c r="G7" s="64">
        <v>48.2</v>
      </c>
      <c r="H7" s="64">
        <v>297</v>
      </c>
      <c r="I7" s="64">
        <v>0.2</v>
      </c>
      <c r="J7" s="110">
        <v>0.05</v>
      </c>
      <c r="K7" s="64">
        <v>0.01</v>
      </c>
      <c r="L7" s="64">
        <v>1.5</v>
      </c>
      <c r="M7" s="64">
        <v>156.69999999999999</v>
      </c>
      <c r="N7" s="64">
        <v>6.5</v>
      </c>
      <c r="O7" s="64">
        <v>256.3</v>
      </c>
      <c r="P7" s="64">
        <v>0.2</v>
      </c>
      <c r="Q7" s="2"/>
      <c r="R7" s="31"/>
    </row>
    <row r="8" spans="2:18" s="29" customFormat="1" ht="25.5" customHeight="1">
      <c r="B8" s="71" t="s">
        <v>58</v>
      </c>
      <c r="C8" s="98" t="s">
        <v>89</v>
      </c>
      <c r="D8" s="78" t="s">
        <v>90</v>
      </c>
      <c r="E8" s="64">
        <v>7</v>
      </c>
      <c r="F8" s="64">
        <v>19.45</v>
      </c>
      <c r="G8" s="64">
        <v>0</v>
      </c>
      <c r="H8" s="64">
        <v>81.25</v>
      </c>
      <c r="I8" s="64">
        <v>0.01</v>
      </c>
      <c r="J8" s="64">
        <v>15.6</v>
      </c>
      <c r="K8" s="64">
        <v>0.09</v>
      </c>
      <c r="L8" s="64">
        <v>1.5</v>
      </c>
      <c r="M8" s="64">
        <v>85.4</v>
      </c>
      <c r="N8" s="64">
        <v>15.4</v>
      </c>
      <c r="O8" s="64">
        <v>10.3</v>
      </c>
      <c r="P8" s="64">
        <v>0.1</v>
      </c>
      <c r="Q8" s="2"/>
    </row>
    <row r="9" spans="2:18" s="39" customFormat="1" ht="21.75" customHeight="1">
      <c r="B9" s="67">
        <v>110</v>
      </c>
      <c r="C9" s="125" t="s">
        <v>117</v>
      </c>
      <c r="D9" s="69">
        <v>200</v>
      </c>
      <c r="E9" s="69">
        <v>4</v>
      </c>
      <c r="F9" s="69">
        <v>4.08</v>
      </c>
      <c r="G9" s="69">
        <v>21.1</v>
      </c>
      <c r="H9" s="69">
        <v>182</v>
      </c>
      <c r="I9" s="69">
        <v>3.5999999999999997E-2</v>
      </c>
      <c r="J9" s="69">
        <v>0</v>
      </c>
      <c r="K9" s="69">
        <v>0</v>
      </c>
      <c r="L9" s="69">
        <v>0</v>
      </c>
      <c r="M9" s="69">
        <v>10.5</v>
      </c>
      <c r="N9" s="69">
        <v>2.1</v>
      </c>
      <c r="O9" s="69">
        <v>94.2</v>
      </c>
      <c r="P9" s="70">
        <v>0.4</v>
      </c>
      <c r="Q9" s="2"/>
    </row>
    <row r="10" spans="2:18" s="32" customFormat="1" ht="20.25" customHeight="1">
      <c r="B10" s="77"/>
      <c r="C10" s="88"/>
      <c r="D10" s="65"/>
      <c r="E10" s="66">
        <f t="shared" ref="E10:P10" si="0">SUM(E7:E9)</f>
        <v>18</v>
      </c>
      <c r="F10" s="66">
        <f t="shared" si="0"/>
        <v>33.53</v>
      </c>
      <c r="G10" s="66">
        <f t="shared" si="0"/>
        <v>69.300000000000011</v>
      </c>
      <c r="H10" s="66">
        <f t="shared" si="0"/>
        <v>560.25</v>
      </c>
      <c r="I10" s="66">
        <f t="shared" si="0"/>
        <v>0.24600000000000002</v>
      </c>
      <c r="J10" s="66">
        <f t="shared" si="0"/>
        <v>15.65</v>
      </c>
      <c r="K10" s="66">
        <f t="shared" si="0"/>
        <v>9.9999999999999992E-2</v>
      </c>
      <c r="L10" s="66">
        <f t="shared" si="0"/>
        <v>3</v>
      </c>
      <c r="M10" s="66">
        <f t="shared" si="0"/>
        <v>252.6</v>
      </c>
      <c r="N10" s="66">
        <f t="shared" si="0"/>
        <v>24</v>
      </c>
      <c r="O10" s="66">
        <f t="shared" si="0"/>
        <v>360.8</v>
      </c>
      <c r="P10" s="66">
        <f t="shared" si="0"/>
        <v>0.70000000000000007</v>
      </c>
      <c r="Q10" s="33"/>
    </row>
    <row r="11" spans="2:18" s="32" customFormat="1" ht="18" customHeight="1">
      <c r="B11" s="63"/>
      <c r="C11" s="100" t="s">
        <v>19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R11" s="31"/>
    </row>
    <row r="12" spans="2:18" s="32" customFormat="1" ht="33" customHeight="1">
      <c r="B12" s="71" t="s">
        <v>45</v>
      </c>
      <c r="C12" s="98" t="s">
        <v>118</v>
      </c>
      <c r="D12" s="86" t="s">
        <v>119</v>
      </c>
      <c r="E12" s="86">
        <v>3.64</v>
      </c>
      <c r="F12" s="86">
        <v>6.1</v>
      </c>
      <c r="G12" s="86">
        <v>18.7</v>
      </c>
      <c r="H12" s="86">
        <v>162</v>
      </c>
      <c r="I12" s="86">
        <v>0.1</v>
      </c>
      <c r="J12" s="86">
        <v>6.3</v>
      </c>
      <c r="K12" s="86">
        <v>0</v>
      </c>
      <c r="L12" s="86">
        <v>0</v>
      </c>
      <c r="M12" s="86">
        <v>65.7</v>
      </c>
      <c r="N12" s="86">
        <v>3.6</v>
      </c>
      <c r="O12" s="86">
        <v>68.400000000000006</v>
      </c>
      <c r="P12" s="86">
        <v>0.5</v>
      </c>
      <c r="R12" s="31"/>
    </row>
    <row r="13" spans="2:18" s="29" customFormat="1" ht="27.75" customHeight="1">
      <c r="B13" s="116" t="s">
        <v>73</v>
      </c>
      <c r="C13" s="117" t="s">
        <v>120</v>
      </c>
      <c r="D13" s="126">
        <v>250</v>
      </c>
      <c r="E13" s="127">
        <v>4.7</v>
      </c>
      <c r="F13" s="127">
        <v>5.04</v>
      </c>
      <c r="G13" s="127">
        <v>32.5</v>
      </c>
      <c r="H13" s="127">
        <v>210</v>
      </c>
      <c r="I13" s="127">
        <v>0.1</v>
      </c>
      <c r="J13" s="127">
        <v>4.2</v>
      </c>
      <c r="K13" s="127">
        <v>0.09</v>
      </c>
      <c r="L13" s="127">
        <v>2</v>
      </c>
      <c r="M13" s="127">
        <v>65.2</v>
      </c>
      <c r="N13" s="127">
        <v>15.6</v>
      </c>
      <c r="O13" s="127">
        <v>105.6</v>
      </c>
      <c r="P13" s="127">
        <v>0.6</v>
      </c>
      <c r="Q13" s="26"/>
    </row>
    <row r="14" spans="2:18" s="29" customFormat="1" ht="25.5" customHeight="1">
      <c r="B14" s="71" t="s">
        <v>22</v>
      </c>
      <c r="C14" s="98" t="s">
        <v>122</v>
      </c>
      <c r="D14" s="86">
        <v>200</v>
      </c>
      <c r="E14" s="86">
        <v>0.04</v>
      </c>
      <c r="F14" s="86">
        <v>0</v>
      </c>
      <c r="G14" s="86">
        <v>34.94</v>
      </c>
      <c r="H14" s="86">
        <v>137.5</v>
      </c>
      <c r="I14" s="86">
        <v>0.01</v>
      </c>
      <c r="J14" s="86">
        <v>8.1999999999999993</v>
      </c>
      <c r="K14" s="86">
        <v>0</v>
      </c>
      <c r="L14" s="86">
        <v>0</v>
      </c>
      <c r="M14" s="86">
        <v>53.4</v>
      </c>
      <c r="N14" s="86">
        <v>12.3</v>
      </c>
      <c r="O14" s="86">
        <v>65.2</v>
      </c>
      <c r="P14" s="86">
        <v>0.6</v>
      </c>
      <c r="Q14" s="31"/>
    </row>
    <row r="15" spans="2:18" s="29" customFormat="1" ht="22.5" customHeight="1">
      <c r="B15" s="87"/>
      <c r="C15" s="88" t="s">
        <v>121</v>
      </c>
      <c r="D15" s="86">
        <v>140</v>
      </c>
      <c r="E15" s="86">
        <v>210.19</v>
      </c>
      <c r="F15" s="86">
        <v>4.5199999999999996</v>
      </c>
      <c r="G15" s="86">
        <v>5.34</v>
      </c>
      <c r="H15" s="86">
        <v>122</v>
      </c>
      <c r="I15" s="86">
        <v>0.01</v>
      </c>
      <c r="J15" s="86">
        <v>0</v>
      </c>
      <c r="K15" s="86">
        <v>0</v>
      </c>
      <c r="L15" s="86">
        <v>0</v>
      </c>
      <c r="M15" s="86">
        <v>18.2</v>
      </c>
      <c r="N15" s="86">
        <v>5.6</v>
      </c>
      <c r="O15" s="86">
        <v>14.6</v>
      </c>
      <c r="P15" s="86">
        <v>2.4</v>
      </c>
      <c r="Q15" s="4"/>
    </row>
    <row r="16" spans="2:18" s="38" customFormat="1" ht="29.25" customHeight="1">
      <c r="B16" s="90"/>
      <c r="C16" s="107"/>
      <c r="D16" s="91"/>
      <c r="E16" s="95">
        <f t="shared" ref="E16:P16" si="1">SUM(E12:E15)</f>
        <v>218.57</v>
      </c>
      <c r="F16" s="95">
        <f t="shared" si="1"/>
        <v>15.66</v>
      </c>
      <c r="G16" s="95">
        <f t="shared" si="1"/>
        <v>91.48</v>
      </c>
      <c r="H16" s="95">
        <f t="shared" si="1"/>
        <v>631.5</v>
      </c>
      <c r="I16" s="95">
        <f t="shared" si="1"/>
        <v>0.22000000000000003</v>
      </c>
      <c r="J16" s="95">
        <f t="shared" si="1"/>
        <v>18.7</v>
      </c>
      <c r="K16" s="95">
        <f t="shared" si="1"/>
        <v>0.09</v>
      </c>
      <c r="L16" s="95">
        <f t="shared" si="1"/>
        <v>2</v>
      </c>
      <c r="M16" s="95">
        <f t="shared" si="1"/>
        <v>202.5</v>
      </c>
      <c r="N16" s="95">
        <f t="shared" si="1"/>
        <v>37.1</v>
      </c>
      <c r="O16" s="95">
        <f t="shared" si="1"/>
        <v>253.79999999999998</v>
      </c>
      <c r="P16" s="95">
        <f t="shared" si="1"/>
        <v>4.0999999999999996</v>
      </c>
      <c r="Q16" s="5"/>
    </row>
    <row r="17" spans="2:18" s="32" customFormat="1" ht="15.75" customHeight="1">
      <c r="B17" s="90"/>
      <c r="C17" s="107" t="s">
        <v>69</v>
      </c>
      <c r="D17" s="91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5"/>
      <c r="R17" s="31"/>
    </row>
    <row r="18" spans="2:18" s="32" customFormat="1" ht="19.5" customHeight="1">
      <c r="B18" s="71" t="s">
        <v>66</v>
      </c>
      <c r="C18" s="98" t="s">
        <v>97</v>
      </c>
      <c r="D18" s="78">
        <v>125</v>
      </c>
      <c r="E18" s="64">
        <v>8.68</v>
      </c>
      <c r="F18" s="64">
        <v>14.71</v>
      </c>
      <c r="G18" s="64">
        <v>38.049999999999997</v>
      </c>
      <c r="H18" s="64">
        <v>321</v>
      </c>
      <c r="I18" s="64">
        <v>5.6250000000000001E-2</v>
      </c>
      <c r="J18" s="64">
        <v>6.7500000000000004E-2</v>
      </c>
      <c r="K18" s="64">
        <v>1.4999999999999999E-2</v>
      </c>
      <c r="L18" s="64">
        <v>1.1000000000000001</v>
      </c>
      <c r="M18" s="64">
        <v>16.8</v>
      </c>
      <c r="N18" s="64">
        <v>6.3525</v>
      </c>
      <c r="O18" s="64">
        <v>48.6</v>
      </c>
      <c r="P18" s="64">
        <v>0.35249999999999998</v>
      </c>
      <c r="Q18" s="31"/>
      <c r="R18" s="31"/>
    </row>
    <row r="19" spans="2:18" s="39" customFormat="1" ht="22.5" customHeight="1">
      <c r="B19" s="90"/>
      <c r="C19" s="90"/>
      <c r="D19" s="91"/>
      <c r="E19" s="91">
        <f t="shared" ref="E19:P19" si="2">SUM(E18:E18)</f>
        <v>8.68</v>
      </c>
      <c r="F19" s="91">
        <f t="shared" si="2"/>
        <v>14.71</v>
      </c>
      <c r="G19" s="91">
        <f t="shared" si="2"/>
        <v>38.049999999999997</v>
      </c>
      <c r="H19" s="91">
        <f t="shared" si="2"/>
        <v>321</v>
      </c>
      <c r="I19" s="91">
        <f t="shared" si="2"/>
        <v>5.6250000000000001E-2</v>
      </c>
      <c r="J19" s="91">
        <f t="shared" si="2"/>
        <v>6.7500000000000004E-2</v>
      </c>
      <c r="K19" s="91">
        <f t="shared" si="2"/>
        <v>1.4999999999999999E-2</v>
      </c>
      <c r="L19" s="91">
        <f t="shared" si="2"/>
        <v>1.1000000000000001</v>
      </c>
      <c r="M19" s="91">
        <f t="shared" si="2"/>
        <v>16.8</v>
      </c>
      <c r="N19" s="91">
        <f t="shared" si="2"/>
        <v>6.3525</v>
      </c>
      <c r="O19" s="91">
        <f t="shared" si="2"/>
        <v>48.6</v>
      </c>
      <c r="P19" s="91">
        <f t="shared" si="2"/>
        <v>0.35249999999999998</v>
      </c>
      <c r="Q19" s="1"/>
    </row>
    <row r="20" spans="2:18" s="39" customFormat="1" ht="20.25" customHeight="1">
      <c r="B20" s="77"/>
      <c r="C20" s="90" t="s">
        <v>17</v>
      </c>
      <c r="D20" s="86"/>
      <c r="E20" s="95">
        <f t="shared" ref="E20:P20" si="3">SUM(E10+E16+E19)</f>
        <v>245.25</v>
      </c>
      <c r="F20" s="95">
        <f t="shared" si="3"/>
        <v>63.9</v>
      </c>
      <c r="G20" s="95">
        <f t="shared" si="3"/>
        <v>198.83000000000004</v>
      </c>
      <c r="H20" s="95">
        <f t="shared" si="3"/>
        <v>1512.75</v>
      </c>
      <c r="I20" s="95">
        <f t="shared" si="3"/>
        <v>0.5222500000000001</v>
      </c>
      <c r="J20" s="95">
        <f t="shared" si="3"/>
        <v>34.417500000000004</v>
      </c>
      <c r="K20" s="95">
        <f t="shared" si="3"/>
        <v>0.20500000000000002</v>
      </c>
      <c r="L20" s="95">
        <f t="shared" si="3"/>
        <v>6.1</v>
      </c>
      <c r="M20" s="95">
        <f t="shared" si="3"/>
        <v>471.90000000000003</v>
      </c>
      <c r="N20" s="95">
        <f t="shared" si="3"/>
        <v>67.452500000000001</v>
      </c>
      <c r="O20" s="95">
        <f t="shared" si="3"/>
        <v>663.2</v>
      </c>
      <c r="P20" s="95">
        <f t="shared" si="3"/>
        <v>5.1524999999999999</v>
      </c>
      <c r="Q20" s="42"/>
    </row>
    <row r="21" spans="2:18" s="36" customFormat="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35"/>
    </row>
    <row r="22" spans="2:18" s="42" customFormat="1" ht="23.25" customHeight="1">
      <c r="R22" s="19"/>
    </row>
    <row r="23" spans="2:18" s="1" customForma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2:18" s="1" customForma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2:18" s="36" customFormat="1" ht="20.25" customHeigh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35"/>
    </row>
    <row r="26" spans="2:18" s="41" customFormat="1" ht="30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0"/>
    </row>
    <row r="27" spans="2:18" s="1" customForma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2:18" ht="15" customHeight="1"/>
    <row r="30" spans="2:18" s="44" customForma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2:18" s="44" customForma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2:18" s="44" customForma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5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R22"/>
  <sheetViews>
    <sheetView view="pageBreakPreview" zoomScale="60" workbookViewId="0">
      <selection activeCell="B1" sqref="B1:P1048576"/>
    </sheetView>
  </sheetViews>
  <sheetFormatPr defaultRowHeight="15"/>
  <cols>
    <col min="1" max="1" width="1.85546875" style="16" customWidth="1"/>
    <col min="2" max="16" width="9.140625" style="16" customWidth="1"/>
    <col min="17" max="17" width="0.140625" style="16" customWidth="1"/>
    <col min="18" max="16384" width="9.140625" style="16"/>
  </cols>
  <sheetData>
    <row r="2" spans="2:18" ht="16.5" customHeight="1">
      <c r="B2" s="150" t="s">
        <v>76</v>
      </c>
      <c r="C2" s="145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ht="7.5" customHeight="1">
      <c r="B3" s="151"/>
      <c r="C3" s="146"/>
      <c r="D3" s="146"/>
      <c r="E3" s="146"/>
      <c r="F3" s="146"/>
      <c r="G3" s="146"/>
      <c r="H3" s="146"/>
      <c r="I3" s="144"/>
      <c r="J3" s="144"/>
      <c r="K3" s="144"/>
      <c r="L3" s="144"/>
      <c r="M3" s="144"/>
      <c r="N3" s="144"/>
      <c r="O3" s="144"/>
      <c r="P3" s="144"/>
    </row>
    <row r="4" spans="2:18" ht="7.5" customHeight="1">
      <c r="B4" s="151"/>
      <c r="C4" s="146"/>
      <c r="D4" s="146"/>
      <c r="E4" s="146"/>
      <c r="F4" s="146"/>
      <c r="G4" s="146"/>
      <c r="H4" s="146"/>
      <c r="I4" s="144"/>
      <c r="J4" s="144"/>
      <c r="K4" s="144"/>
      <c r="L4" s="144"/>
      <c r="M4" s="144"/>
      <c r="N4" s="144"/>
      <c r="O4" s="144"/>
      <c r="P4" s="144"/>
    </row>
    <row r="5" spans="2:18">
      <c r="B5" s="152"/>
      <c r="C5" s="147"/>
      <c r="D5" s="147"/>
      <c r="E5" s="147"/>
      <c r="F5" s="147"/>
      <c r="G5" s="147"/>
      <c r="H5" s="147"/>
      <c r="I5" s="51" t="s">
        <v>8</v>
      </c>
      <c r="J5" s="51" t="s">
        <v>9</v>
      </c>
      <c r="K5" s="51" t="s">
        <v>10</v>
      </c>
      <c r="L5" s="51" t="s">
        <v>11</v>
      </c>
      <c r="M5" s="51" t="s">
        <v>12</v>
      </c>
      <c r="N5" s="51" t="s">
        <v>13</v>
      </c>
      <c r="O5" s="51" t="s">
        <v>14</v>
      </c>
      <c r="P5" s="51" t="s">
        <v>15</v>
      </c>
      <c r="Q5" s="4"/>
      <c r="R5" s="19"/>
    </row>
    <row r="6" spans="2:18" ht="18.75" customHeight="1">
      <c r="B6" s="99" t="s">
        <v>31</v>
      </c>
      <c r="C6" s="108" t="s">
        <v>20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R6" s="19"/>
    </row>
    <row r="7" spans="2:18" s="42" customFormat="1" ht="30">
      <c r="B7" s="74" t="s">
        <v>60</v>
      </c>
      <c r="C7" s="63" t="s">
        <v>98</v>
      </c>
      <c r="D7" s="76">
        <v>230</v>
      </c>
      <c r="E7" s="76">
        <v>10.199999999999999</v>
      </c>
      <c r="F7" s="96">
        <v>12.1</v>
      </c>
      <c r="G7" s="76">
        <v>43.7</v>
      </c>
      <c r="H7" s="76">
        <v>322.10000000000002</v>
      </c>
      <c r="I7" s="76">
        <v>0.02</v>
      </c>
      <c r="J7" s="76">
        <v>3.5</v>
      </c>
      <c r="K7" s="76">
        <v>0</v>
      </c>
      <c r="L7" s="76">
        <v>2.5</v>
      </c>
      <c r="M7" s="76">
        <v>25.6</v>
      </c>
      <c r="N7" s="76">
        <v>8.5</v>
      </c>
      <c r="O7" s="76">
        <v>32.6</v>
      </c>
      <c r="P7" s="76">
        <v>0.2</v>
      </c>
      <c r="R7" s="19"/>
    </row>
    <row r="8" spans="2:18" s="32" customFormat="1" ht="22.5" customHeight="1">
      <c r="B8" s="71" t="s">
        <v>61</v>
      </c>
      <c r="C8" s="98" t="s">
        <v>85</v>
      </c>
      <c r="D8" s="86" t="s">
        <v>90</v>
      </c>
      <c r="E8" s="86">
        <v>0</v>
      </c>
      <c r="F8" s="86">
        <v>8.1999999999999993</v>
      </c>
      <c r="G8" s="86">
        <v>0</v>
      </c>
      <c r="H8" s="86">
        <v>75</v>
      </c>
      <c r="I8" s="86">
        <v>0.03</v>
      </c>
      <c r="J8" s="86">
        <v>25.5</v>
      </c>
      <c r="K8" s="86">
        <v>0</v>
      </c>
      <c r="L8" s="86">
        <v>0</v>
      </c>
      <c r="M8" s="86">
        <v>54.6</v>
      </c>
      <c r="N8" s="86">
        <v>21</v>
      </c>
      <c r="O8" s="86">
        <v>45.3</v>
      </c>
      <c r="P8" s="86">
        <v>0.7</v>
      </c>
      <c r="Q8" s="31"/>
    </row>
    <row r="9" spans="2:18" s="32" customFormat="1" ht="29.25" customHeight="1">
      <c r="B9" s="67">
        <v>110</v>
      </c>
      <c r="C9" s="68" t="s">
        <v>99</v>
      </c>
      <c r="D9" s="69">
        <v>200</v>
      </c>
      <c r="E9" s="69">
        <v>7.6</v>
      </c>
      <c r="F9" s="69">
        <v>7.8</v>
      </c>
      <c r="G9" s="69">
        <v>6.72</v>
      </c>
      <c r="H9" s="69">
        <v>96</v>
      </c>
      <c r="I9" s="69">
        <v>0.03</v>
      </c>
      <c r="J9" s="69">
        <v>0</v>
      </c>
      <c r="K9" s="69">
        <v>0</v>
      </c>
      <c r="L9" s="69">
        <v>0</v>
      </c>
      <c r="M9" s="69">
        <v>15.6</v>
      </c>
      <c r="N9" s="69">
        <v>6.1</v>
      </c>
      <c r="O9" s="69">
        <v>35.4</v>
      </c>
      <c r="P9" s="70">
        <v>0.2</v>
      </c>
      <c r="Q9" s="2"/>
      <c r="R9" s="31"/>
    </row>
    <row r="10" spans="2:18" s="32" customFormat="1" ht="18.75" customHeight="1">
      <c r="B10" s="71"/>
      <c r="C10" s="72"/>
      <c r="D10" s="65"/>
      <c r="E10" s="73">
        <f t="shared" ref="E10:P10" si="0">SUM(E7:E9)</f>
        <v>17.799999999999997</v>
      </c>
      <c r="F10" s="73">
        <f t="shared" si="0"/>
        <v>28.099999999999998</v>
      </c>
      <c r="G10" s="73">
        <f t="shared" si="0"/>
        <v>50.42</v>
      </c>
      <c r="H10" s="73">
        <f t="shared" si="0"/>
        <v>493.1</v>
      </c>
      <c r="I10" s="73">
        <f t="shared" si="0"/>
        <v>0.08</v>
      </c>
      <c r="J10" s="73">
        <f t="shared" si="0"/>
        <v>29</v>
      </c>
      <c r="K10" s="73">
        <f t="shared" si="0"/>
        <v>0</v>
      </c>
      <c r="L10" s="73">
        <f t="shared" si="0"/>
        <v>2.5</v>
      </c>
      <c r="M10" s="73">
        <f t="shared" si="0"/>
        <v>95.8</v>
      </c>
      <c r="N10" s="73">
        <f t="shared" si="0"/>
        <v>35.6</v>
      </c>
      <c r="O10" s="73">
        <f t="shared" si="0"/>
        <v>113.30000000000001</v>
      </c>
      <c r="P10" s="73">
        <f t="shared" si="0"/>
        <v>1.0999999999999999</v>
      </c>
      <c r="Q10" s="33"/>
      <c r="R10" s="31"/>
    </row>
    <row r="11" spans="2:18" s="32" customFormat="1" ht="18.75" customHeight="1">
      <c r="B11" s="74"/>
      <c r="C11" s="75" t="s">
        <v>19</v>
      </c>
      <c r="D11" s="76"/>
      <c r="E11" s="131"/>
      <c r="F11" s="131"/>
      <c r="G11" s="131"/>
      <c r="H11" s="131"/>
      <c r="I11" s="76"/>
      <c r="J11" s="76"/>
      <c r="K11" s="76"/>
      <c r="L11" s="76"/>
      <c r="M11" s="76"/>
      <c r="N11" s="76"/>
      <c r="O11" s="76"/>
      <c r="P11" s="76"/>
      <c r="Q11" s="33"/>
      <c r="R11" s="31"/>
    </row>
    <row r="12" spans="2:18" s="32" customFormat="1" ht="45.75" customHeight="1">
      <c r="B12" s="71" t="s">
        <v>42</v>
      </c>
      <c r="C12" s="77" t="s">
        <v>100</v>
      </c>
      <c r="D12" s="78">
        <v>200</v>
      </c>
      <c r="E12" s="64">
        <v>2.2000000000000002</v>
      </c>
      <c r="F12" s="64">
        <v>2.92</v>
      </c>
      <c r="G12" s="64">
        <v>10.1</v>
      </c>
      <c r="H12" s="64">
        <v>92</v>
      </c>
      <c r="I12" s="64">
        <v>0</v>
      </c>
      <c r="J12" s="64">
        <v>5.65</v>
      </c>
      <c r="K12" s="64">
        <v>0</v>
      </c>
      <c r="L12" s="64">
        <v>1</v>
      </c>
      <c r="M12" s="64">
        <v>134.6</v>
      </c>
      <c r="N12" s="64">
        <v>8.1999999999999993</v>
      </c>
      <c r="O12" s="64">
        <v>35.4</v>
      </c>
      <c r="P12" s="64">
        <v>0.1</v>
      </c>
      <c r="Q12" s="33"/>
      <c r="R12" s="31"/>
    </row>
    <row r="13" spans="2:18" s="32" customFormat="1" ht="33.75" customHeight="1">
      <c r="B13" s="79" t="s">
        <v>30</v>
      </c>
      <c r="C13" s="80" t="s">
        <v>101</v>
      </c>
      <c r="D13" s="81">
        <v>278</v>
      </c>
      <c r="E13" s="82">
        <v>19.829999999999998</v>
      </c>
      <c r="F13" s="82">
        <v>17.420000000000002</v>
      </c>
      <c r="G13" s="82">
        <v>24.91</v>
      </c>
      <c r="H13" s="82">
        <v>291</v>
      </c>
      <c r="I13" s="82">
        <v>0.06</v>
      </c>
      <c r="J13" s="82">
        <v>2</v>
      </c>
      <c r="K13" s="82">
        <v>0.1</v>
      </c>
      <c r="L13" s="82">
        <v>0.1</v>
      </c>
      <c r="M13" s="82">
        <v>45.2</v>
      </c>
      <c r="N13" s="82">
        <v>15.5</v>
      </c>
      <c r="O13" s="82">
        <v>54.6</v>
      </c>
      <c r="P13" s="82">
        <v>0.2</v>
      </c>
      <c r="R13" s="31"/>
    </row>
    <row r="14" spans="2:18" s="32" customFormat="1">
      <c r="B14" s="71" t="s">
        <v>41</v>
      </c>
      <c r="C14" s="83" t="s">
        <v>81</v>
      </c>
      <c r="D14" s="78">
        <v>150</v>
      </c>
      <c r="E14" s="64">
        <v>1.87</v>
      </c>
      <c r="F14" s="64">
        <v>4.5199999999999996</v>
      </c>
      <c r="G14" s="64">
        <v>9.5</v>
      </c>
      <c r="H14" s="64">
        <v>70</v>
      </c>
      <c r="I14" s="64">
        <v>0.1</v>
      </c>
      <c r="J14" s="64">
        <v>0.5</v>
      </c>
      <c r="K14" s="64">
        <v>0.2</v>
      </c>
      <c r="L14" s="64">
        <v>1</v>
      </c>
      <c r="M14" s="64">
        <v>121.2</v>
      </c>
      <c r="N14" s="64">
        <v>32.299999999999997</v>
      </c>
      <c r="O14" s="64">
        <v>290.5</v>
      </c>
      <c r="P14" s="64">
        <v>0.3</v>
      </c>
      <c r="R14" s="31"/>
    </row>
    <row r="15" spans="2:18" s="32" customFormat="1" ht="18.75" customHeight="1">
      <c r="B15" s="71" t="s">
        <v>28</v>
      </c>
      <c r="C15" s="77" t="s">
        <v>102</v>
      </c>
      <c r="D15" s="86">
        <v>200</v>
      </c>
      <c r="E15" s="86">
        <v>3.9E-2</v>
      </c>
      <c r="F15" s="86">
        <v>0</v>
      </c>
      <c r="G15" s="86">
        <v>34.94</v>
      </c>
      <c r="H15" s="86">
        <v>137.5</v>
      </c>
      <c r="I15" s="86">
        <v>0.09</v>
      </c>
      <c r="J15" s="86">
        <v>0</v>
      </c>
      <c r="K15" s="86">
        <v>0.05</v>
      </c>
      <c r="L15" s="86">
        <v>0</v>
      </c>
      <c r="M15" s="86">
        <v>86.6</v>
      </c>
      <c r="N15" s="86">
        <v>26.8</v>
      </c>
      <c r="O15" s="86">
        <v>342.9</v>
      </c>
      <c r="P15" s="86">
        <v>2.5</v>
      </c>
      <c r="Q15" s="23"/>
      <c r="R15" s="31"/>
    </row>
    <row r="16" spans="2:18">
      <c r="B16" s="89"/>
      <c r="C16" s="90"/>
      <c r="D16" s="91"/>
      <c r="E16" s="132">
        <f t="shared" ref="E16:P16" si="1">SUM(E12:E15)</f>
        <v>23.939</v>
      </c>
      <c r="F16" s="132">
        <f t="shared" si="1"/>
        <v>24.860000000000003</v>
      </c>
      <c r="G16" s="132">
        <f t="shared" si="1"/>
        <v>79.449999999999989</v>
      </c>
      <c r="H16" s="132">
        <f t="shared" si="1"/>
        <v>590.5</v>
      </c>
      <c r="I16" s="132">
        <f t="shared" si="1"/>
        <v>0.25</v>
      </c>
      <c r="J16" s="132">
        <f t="shared" si="1"/>
        <v>8.15</v>
      </c>
      <c r="K16" s="132">
        <f t="shared" si="1"/>
        <v>0.35000000000000003</v>
      </c>
      <c r="L16" s="132">
        <f t="shared" si="1"/>
        <v>2.1</v>
      </c>
      <c r="M16" s="132">
        <f t="shared" si="1"/>
        <v>387.6</v>
      </c>
      <c r="N16" s="132">
        <f t="shared" si="1"/>
        <v>82.8</v>
      </c>
      <c r="O16" s="132">
        <f t="shared" si="1"/>
        <v>723.4</v>
      </c>
      <c r="P16" s="132">
        <f t="shared" si="1"/>
        <v>3.1</v>
      </c>
      <c r="Q16" s="4"/>
      <c r="R16" s="19"/>
    </row>
    <row r="17" spans="2:18" s="42" customFormat="1" ht="23.25" customHeight="1">
      <c r="B17" s="89"/>
      <c r="C17" s="90" t="s">
        <v>77</v>
      </c>
      <c r="D17" s="9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2"/>
      <c r="R17" s="19"/>
    </row>
    <row r="18" spans="2:18" s="1" customFormat="1" ht="17.25" customHeight="1">
      <c r="B18" s="79"/>
      <c r="C18" s="93" t="s">
        <v>86</v>
      </c>
      <c r="D18" s="70">
        <v>175</v>
      </c>
      <c r="E18" s="70">
        <v>0</v>
      </c>
      <c r="F18" s="70">
        <v>0</v>
      </c>
      <c r="G18" s="70">
        <v>23.12</v>
      </c>
      <c r="H18" s="64">
        <v>92.5</v>
      </c>
      <c r="I18" s="70">
        <v>0.2</v>
      </c>
      <c r="J18" s="70">
        <v>0.02</v>
      </c>
      <c r="K18" s="70">
        <v>0.01</v>
      </c>
      <c r="L18" s="70">
        <v>0.5</v>
      </c>
      <c r="M18" s="70">
        <v>56.4</v>
      </c>
      <c r="N18" s="70">
        <v>0.1</v>
      </c>
      <c r="O18" s="70">
        <v>7.0000000000000007E-2</v>
      </c>
      <c r="P18" s="70">
        <v>0.1</v>
      </c>
    </row>
    <row r="19" spans="2:18" s="32" customFormat="1" ht="18" customHeight="1">
      <c r="B19" s="89"/>
      <c r="C19" s="90"/>
      <c r="D19" s="91"/>
      <c r="E19" s="133">
        <f t="shared" ref="E19:N19" si="2">SUM(E18:E18)</f>
        <v>0</v>
      </c>
      <c r="F19" s="133">
        <f t="shared" si="2"/>
        <v>0</v>
      </c>
      <c r="G19" s="133">
        <f t="shared" si="2"/>
        <v>23.12</v>
      </c>
      <c r="H19" s="133">
        <f t="shared" si="2"/>
        <v>92.5</v>
      </c>
      <c r="I19" s="133">
        <f t="shared" si="2"/>
        <v>0.2</v>
      </c>
      <c r="J19" s="133">
        <f t="shared" si="2"/>
        <v>0.02</v>
      </c>
      <c r="K19" s="133">
        <f t="shared" si="2"/>
        <v>0.01</v>
      </c>
      <c r="L19" s="133">
        <f t="shared" si="2"/>
        <v>0.5</v>
      </c>
      <c r="M19" s="133">
        <f t="shared" si="2"/>
        <v>56.4</v>
      </c>
      <c r="N19" s="133">
        <f t="shared" si="2"/>
        <v>0.1</v>
      </c>
      <c r="O19" s="133">
        <v>35.200000000000003</v>
      </c>
      <c r="P19" s="133">
        <f>SUM(P18:P18)</f>
        <v>0.1</v>
      </c>
      <c r="Q19" s="2"/>
      <c r="R19" s="31"/>
    </row>
    <row r="20" spans="2:18" s="32" customFormat="1" ht="20.25" customHeight="1">
      <c r="B20" s="71"/>
      <c r="C20" s="90" t="s">
        <v>17</v>
      </c>
      <c r="D20" s="86"/>
      <c r="E20" s="92">
        <f t="shared" ref="E20:P20" si="3">E10+E16+E19</f>
        <v>41.738999999999997</v>
      </c>
      <c r="F20" s="92">
        <f t="shared" si="3"/>
        <v>52.96</v>
      </c>
      <c r="G20" s="92">
        <f t="shared" si="3"/>
        <v>152.99</v>
      </c>
      <c r="H20" s="92">
        <f t="shared" si="3"/>
        <v>1176.0999999999999</v>
      </c>
      <c r="I20" s="95">
        <f t="shared" si="3"/>
        <v>0.53</v>
      </c>
      <c r="J20" s="92">
        <f t="shared" si="3"/>
        <v>37.17</v>
      </c>
      <c r="K20" s="95">
        <f t="shared" si="3"/>
        <v>0.36000000000000004</v>
      </c>
      <c r="L20" s="92">
        <f t="shared" si="3"/>
        <v>5.0999999999999996</v>
      </c>
      <c r="M20" s="92">
        <f t="shared" si="3"/>
        <v>539.80000000000007</v>
      </c>
      <c r="N20" s="92">
        <f t="shared" si="3"/>
        <v>118.5</v>
      </c>
      <c r="O20" s="92">
        <f t="shared" si="3"/>
        <v>871.90000000000009</v>
      </c>
      <c r="P20" s="92">
        <f t="shared" si="3"/>
        <v>4.3</v>
      </c>
      <c r="Q20" s="31"/>
    </row>
    <row r="21" spans="2:18" s="1" customFormat="1" ht="18.75" customHeigh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2:18" ht="18" customHeight="1"/>
  </sheetData>
  <mergeCells count="9">
    <mergeCell ref="D2:D5"/>
    <mergeCell ref="C2:C5"/>
    <mergeCell ref="B2:B5"/>
    <mergeCell ref="I2:L4"/>
    <mergeCell ref="M2:P4"/>
    <mergeCell ref="H2:H5"/>
    <mergeCell ref="G2:G5"/>
    <mergeCell ref="F2:F5"/>
    <mergeCell ref="E2:E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22"/>
  <sheetViews>
    <sheetView view="pageBreakPreview" zoomScale="60" zoomScaleNormal="90" workbookViewId="0">
      <selection activeCell="T26" sqref="T26"/>
    </sheetView>
  </sheetViews>
  <sheetFormatPr defaultRowHeight="15"/>
  <cols>
    <col min="1" max="1" width="2.28515625" style="13" customWidth="1"/>
    <col min="2" max="2" width="9.140625" style="13"/>
    <col min="3" max="16" width="9.140625" style="13" customWidth="1"/>
    <col min="17" max="16384" width="9.140625" style="13"/>
  </cols>
  <sheetData>
    <row r="2" spans="2:18" ht="30" customHeight="1">
      <c r="B2" s="145" t="s">
        <v>78</v>
      </c>
      <c r="C2" s="145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  <c r="R2" s="19"/>
    </row>
    <row r="3" spans="2:18" ht="3" customHeight="1">
      <c r="B3" s="146"/>
      <c r="C3" s="146"/>
      <c r="D3" s="146"/>
      <c r="E3" s="146"/>
      <c r="F3" s="146"/>
      <c r="G3" s="146"/>
      <c r="H3" s="146"/>
      <c r="I3" s="144"/>
      <c r="J3" s="144"/>
      <c r="K3" s="144"/>
      <c r="L3" s="144"/>
      <c r="M3" s="144"/>
      <c r="N3" s="144"/>
      <c r="O3" s="144"/>
      <c r="P3" s="144"/>
      <c r="R3" s="19"/>
    </row>
    <row r="4" spans="2:18" ht="15" hidden="1" customHeight="1">
      <c r="B4" s="146"/>
      <c r="C4" s="146"/>
      <c r="D4" s="146"/>
      <c r="E4" s="146"/>
      <c r="F4" s="146"/>
      <c r="G4" s="146"/>
      <c r="H4" s="146"/>
      <c r="I4" s="144"/>
      <c r="J4" s="144"/>
      <c r="K4" s="144"/>
      <c r="L4" s="144"/>
      <c r="M4" s="144"/>
      <c r="N4" s="144"/>
      <c r="O4" s="144"/>
      <c r="P4" s="144"/>
      <c r="R4" s="19"/>
    </row>
    <row r="5" spans="2:18">
      <c r="B5" s="147"/>
      <c r="C5" s="147"/>
      <c r="D5" s="147"/>
      <c r="E5" s="147"/>
      <c r="F5" s="147"/>
      <c r="G5" s="147"/>
      <c r="H5" s="147"/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1" t="s">
        <v>13</v>
      </c>
      <c r="O5" s="61" t="s">
        <v>14</v>
      </c>
      <c r="P5" s="61" t="s">
        <v>15</v>
      </c>
      <c r="Q5" s="4"/>
      <c r="R5" s="19"/>
    </row>
    <row r="6" spans="2:18">
      <c r="B6" s="75" t="s">
        <v>32</v>
      </c>
      <c r="C6" s="75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R6" s="19"/>
    </row>
    <row r="7" spans="2:18" s="36" customFormat="1" ht="32.25" customHeight="1">
      <c r="B7" s="71" t="s">
        <v>62</v>
      </c>
      <c r="C7" s="98" t="s">
        <v>103</v>
      </c>
      <c r="D7" s="78">
        <v>170.25</v>
      </c>
      <c r="E7" s="64">
        <v>26.5</v>
      </c>
      <c r="F7" s="64">
        <v>20.5</v>
      </c>
      <c r="G7" s="64">
        <v>19.899999999999999</v>
      </c>
      <c r="H7" s="64">
        <v>373</v>
      </c>
      <c r="I7" s="110">
        <v>0.01</v>
      </c>
      <c r="J7" s="64">
        <v>12.78</v>
      </c>
      <c r="K7" s="64">
        <v>0</v>
      </c>
      <c r="L7" s="64">
        <v>2</v>
      </c>
      <c r="M7" s="64">
        <v>15.4</v>
      </c>
      <c r="N7" s="64">
        <v>13.4</v>
      </c>
      <c r="O7" s="64">
        <v>30.6</v>
      </c>
      <c r="P7" s="64">
        <v>0.5</v>
      </c>
      <c r="Q7" s="52"/>
      <c r="R7" s="35"/>
    </row>
    <row r="8" spans="2:18" s="41" customFormat="1" ht="23.25" customHeight="1">
      <c r="B8" s="87" t="s">
        <v>63</v>
      </c>
      <c r="C8" s="88" t="s">
        <v>104</v>
      </c>
      <c r="D8" s="139" t="s">
        <v>90</v>
      </c>
      <c r="E8" s="65">
        <v>0</v>
      </c>
      <c r="F8" s="65">
        <v>8.1999999999999993</v>
      </c>
      <c r="G8" s="65">
        <v>0</v>
      </c>
      <c r="H8" s="65">
        <v>75</v>
      </c>
      <c r="I8" s="65">
        <v>0.01</v>
      </c>
      <c r="J8" s="65">
        <v>1.53</v>
      </c>
      <c r="K8" s="65">
        <v>0.01</v>
      </c>
      <c r="L8" s="65">
        <v>0.33</v>
      </c>
      <c r="M8" s="65">
        <v>45.5</v>
      </c>
      <c r="N8" s="65">
        <v>10.199999999999999</v>
      </c>
      <c r="O8" s="65">
        <v>60</v>
      </c>
      <c r="P8" s="65">
        <v>0.5</v>
      </c>
      <c r="Q8" s="52"/>
      <c r="R8" s="40"/>
    </row>
    <row r="9" spans="2:18" s="32" customFormat="1" ht="29.25" customHeight="1">
      <c r="B9" s="115"/>
      <c r="C9" s="88" t="s">
        <v>105</v>
      </c>
      <c r="D9" s="65">
        <v>200</v>
      </c>
      <c r="E9" s="65">
        <v>4</v>
      </c>
      <c r="F9" s="65">
        <v>4.08</v>
      </c>
      <c r="G9" s="65">
        <v>21.1</v>
      </c>
      <c r="H9" s="65">
        <v>182</v>
      </c>
      <c r="I9" s="86">
        <v>0.04</v>
      </c>
      <c r="J9" s="86">
        <v>0</v>
      </c>
      <c r="K9" s="86">
        <v>0</v>
      </c>
      <c r="L9" s="86">
        <v>0</v>
      </c>
      <c r="M9" s="86">
        <v>16.5</v>
      </c>
      <c r="N9" s="86">
        <v>3</v>
      </c>
      <c r="O9" s="86">
        <v>12.6</v>
      </c>
      <c r="P9" s="111">
        <v>2</v>
      </c>
      <c r="Q9" s="52"/>
    </row>
    <row r="10" spans="2:18" s="32" customFormat="1" ht="18.75" customHeight="1">
      <c r="B10" s="71"/>
      <c r="C10" s="88"/>
      <c r="D10" s="65"/>
      <c r="E10" s="66">
        <f t="shared" ref="E10:P10" si="0">SUM(E7:E9)</f>
        <v>30.5</v>
      </c>
      <c r="F10" s="66">
        <f t="shared" si="0"/>
        <v>32.78</v>
      </c>
      <c r="G10" s="66">
        <f t="shared" si="0"/>
        <v>41</v>
      </c>
      <c r="H10" s="66">
        <f t="shared" si="0"/>
        <v>630</v>
      </c>
      <c r="I10" s="66">
        <f t="shared" si="0"/>
        <v>0.06</v>
      </c>
      <c r="J10" s="66">
        <f t="shared" si="0"/>
        <v>14.309999999999999</v>
      </c>
      <c r="K10" s="66">
        <f t="shared" si="0"/>
        <v>0.01</v>
      </c>
      <c r="L10" s="66">
        <f t="shared" si="0"/>
        <v>2.33</v>
      </c>
      <c r="M10" s="66">
        <f t="shared" si="0"/>
        <v>77.400000000000006</v>
      </c>
      <c r="N10" s="66">
        <f t="shared" si="0"/>
        <v>26.6</v>
      </c>
      <c r="O10" s="66">
        <f t="shared" si="0"/>
        <v>103.19999999999999</v>
      </c>
      <c r="P10" s="66">
        <f t="shared" si="0"/>
        <v>3</v>
      </c>
      <c r="Q10" s="55"/>
      <c r="R10" s="31"/>
    </row>
    <row r="11" spans="2:18" s="32" customFormat="1">
      <c r="B11" s="74"/>
      <c r="C11" s="100" t="s">
        <v>19</v>
      </c>
      <c r="D11" s="76"/>
      <c r="E11" s="131"/>
      <c r="F11" s="131"/>
      <c r="G11" s="131"/>
      <c r="H11" s="131"/>
      <c r="I11" s="76"/>
      <c r="J11" s="76"/>
      <c r="K11" s="76"/>
      <c r="L11" s="76"/>
      <c r="M11" s="76"/>
      <c r="N11" s="76"/>
      <c r="O11" s="76"/>
      <c r="P11" s="76"/>
      <c r="Q11" s="56"/>
      <c r="R11" s="31"/>
    </row>
    <row r="12" spans="2:18" s="32" customFormat="1" ht="36.75" customHeight="1">
      <c r="B12" s="71" t="s">
        <v>43</v>
      </c>
      <c r="C12" s="98" t="s">
        <v>106</v>
      </c>
      <c r="D12" s="86">
        <v>200</v>
      </c>
      <c r="E12" s="86">
        <v>3.7</v>
      </c>
      <c r="F12" s="86">
        <v>9.5</v>
      </c>
      <c r="G12" s="86">
        <v>23.3</v>
      </c>
      <c r="H12" s="86">
        <v>141.30000000000001</v>
      </c>
      <c r="I12" s="86">
        <v>0.05</v>
      </c>
      <c r="J12" s="86">
        <v>7.5</v>
      </c>
      <c r="K12" s="86">
        <v>0</v>
      </c>
      <c r="L12" s="86">
        <v>0</v>
      </c>
      <c r="M12" s="86">
        <v>145.6</v>
      </c>
      <c r="N12" s="86">
        <v>10.3</v>
      </c>
      <c r="O12" s="86">
        <v>36.5</v>
      </c>
      <c r="P12" s="86">
        <v>0.1</v>
      </c>
      <c r="Q12" s="56"/>
      <c r="R12" s="31"/>
    </row>
    <row r="13" spans="2:18" s="29" customFormat="1" ht="30.75" customHeight="1">
      <c r="B13" s="103" t="s">
        <v>40</v>
      </c>
      <c r="C13" s="104" t="s">
        <v>107</v>
      </c>
      <c r="D13" s="69">
        <v>185</v>
      </c>
      <c r="E13" s="69">
        <v>9.11</v>
      </c>
      <c r="F13" s="69">
        <v>10</v>
      </c>
      <c r="G13" s="69">
        <v>44.8</v>
      </c>
      <c r="H13" s="69">
        <v>284</v>
      </c>
      <c r="I13" s="69">
        <v>0.01</v>
      </c>
      <c r="J13" s="69">
        <v>0.6</v>
      </c>
      <c r="K13" s="69">
        <v>0</v>
      </c>
      <c r="L13" s="69">
        <v>0.3</v>
      </c>
      <c r="M13" s="69">
        <v>45.5</v>
      </c>
      <c r="N13" s="69">
        <v>15.9</v>
      </c>
      <c r="O13" s="69">
        <v>60.8</v>
      </c>
      <c r="P13" s="69">
        <v>0.1</v>
      </c>
      <c r="Q13" s="53"/>
      <c r="R13" s="30"/>
    </row>
    <row r="14" spans="2:18" s="32" customFormat="1" ht="33" customHeight="1">
      <c r="B14" s="84" t="s">
        <v>23</v>
      </c>
      <c r="C14" s="114" t="s">
        <v>108</v>
      </c>
      <c r="D14" s="123">
        <v>150</v>
      </c>
      <c r="E14" s="124">
        <v>17.2</v>
      </c>
      <c r="F14" s="124">
        <v>19.600000000000001</v>
      </c>
      <c r="G14" s="124">
        <v>5.89</v>
      </c>
      <c r="H14" s="124">
        <v>273</v>
      </c>
      <c r="I14" s="124">
        <v>0</v>
      </c>
      <c r="J14" s="124">
        <v>0.5</v>
      </c>
      <c r="K14" s="124">
        <v>0</v>
      </c>
      <c r="L14" s="124">
        <v>0</v>
      </c>
      <c r="M14" s="124">
        <v>15.8</v>
      </c>
      <c r="N14" s="124">
        <v>2.5</v>
      </c>
      <c r="O14" s="124">
        <v>15.4</v>
      </c>
      <c r="P14" s="124">
        <v>0.1</v>
      </c>
      <c r="Q14" s="57"/>
      <c r="R14" s="31"/>
    </row>
    <row r="15" spans="2:18" s="32" customFormat="1" ht="34.5" customHeight="1">
      <c r="B15" s="71" t="s">
        <v>24</v>
      </c>
      <c r="C15" s="98" t="s">
        <v>109</v>
      </c>
      <c r="D15" s="86">
        <v>200</v>
      </c>
      <c r="E15" s="86">
        <v>3.9E-2</v>
      </c>
      <c r="F15" s="86">
        <v>0</v>
      </c>
      <c r="G15" s="86">
        <v>34.94</v>
      </c>
      <c r="H15" s="86">
        <v>137.5</v>
      </c>
      <c r="I15" s="86">
        <v>0.08</v>
      </c>
      <c r="J15" s="86">
        <v>0.04</v>
      </c>
      <c r="K15" s="86">
        <v>0.02</v>
      </c>
      <c r="L15" s="86">
        <v>0.15</v>
      </c>
      <c r="M15" s="86">
        <v>9.9</v>
      </c>
      <c r="N15" s="86">
        <v>3</v>
      </c>
      <c r="O15" s="86">
        <v>8.3000000000000007</v>
      </c>
      <c r="P15" s="86">
        <v>0.2</v>
      </c>
      <c r="Q15" s="54"/>
      <c r="R15" s="31"/>
    </row>
    <row r="16" spans="2:18" s="32" customFormat="1" ht="30" customHeight="1">
      <c r="B16" s="87" t="s">
        <v>54</v>
      </c>
      <c r="C16" s="88" t="s">
        <v>110</v>
      </c>
      <c r="D16" s="65">
        <v>140</v>
      </c>
      <c r="E16" s="65">
        <v>1.87</v>
      </c>
      <c r="F16" s="65">
        <v>4.5199999999999996</v>
      </c>
      <c r="G16" s="65">
        <v>9.5</v>
      </c>
      <c r="H16" s="65">
        <v>70</v>
      </c>
      <c r="I16" s="86">
        <v>0.05</v>
      </c>
      <c r="J16" s="86">
        <v>0</v>
      </c>
      <c r="K16" s="86">
        <v>0.4</v>
      </c>
      <c r="L16" s="86">
        <v>0</v>
      </c>
      <c r="M16" s="86">
        <v>105.6</v>
      </c>
      <c r="N16" s="86">
        <v>45.6</v>
      </c>
      <c r="O16" s="86">
        <v>230.6</v>
      </c>
      <c r="P16" s="86">
        <v>0.6</v>
      </c>
      <c r="Q16" s="54"/>
      <c r="R16" s="31"/>
    </row>
    <row r="17" spans="2:18" s="1" customFormat="1">
      <c r="B17" s="89"/>
      <c r="C17" s="107"/>
      <c r="D17" s="91"/>
      <c r="E17" s="91">
        <f t="shared" ref="E17:P17" si="1">SUM(E12:E16)</f>
        <v>31.919</v>
      </c>
      <c r="F17" s="91">
        <f t="shared" si="1"/>
        <v>43.620000000000005</v>
      </c>
      <c r="G17" s="91">
        <f t="shared" si="1"/>
        <v>118.42999999999999</v>
      </c>
      <c r="H17" s="91">
        <f t="shared" si="1"/>
        <v>905.8</v>
      </c>
      <c r="I17" s="91">
        <f t="shared" si="1"/>
        <v>0.19</v>
      </c>
      <c r="J17" s="91">
        <f t="shared" si="1"/>
        <v>8.6399999999999988</v>
      </c>
      <c r="K17" s="91">
        <f t="shared" si="1"/>
        <v>0.42000000000000004</v>
      </c>
      <c r="L17" s="91">
        <f t="shared" si="1"/>
        <v>0.44999999999999996</v>
      </c>
      <c r="M17" s="91">
        <f t="shared" si="1"/>
        <v>322.39999999999998</v>
      </c>
      <c r="N17" s="91">
        <f t="shared" si="1"/>
        <v>77.300000000000011</v>
      </c>
      <c r="O17" s="91">
        <f t="shared" si="1"/>
        <v>351.6</v>
      </c>
      <c r="P17" s="91">
        <f t="shared" si="1"/>
        <v>1.1000000000000001</v>
      </c>
      <c r="Q17" s="58"/>
      <c r="R17" s="18"/>
    </row>
    <row r="18" spans="2:18" s="1" customFormat="1">
      <c r="B18" s="89"/>
      <c r="C18" s="107" t="s">
        <v>77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58"/>
      <c r="R18" s="18"/>
    </row>
    <row r="19" spans="2:18" s="41" customFormat="1" ht="21" customHeight="1">
      <c r="B19" s="87" t="s">
        <v>72</v>
      </c>
      <c r="C19" s="88" t="s">
        <v>111</v>
      </c>
      <c r="D19" s="65">
        <v>200</v>
      </c>
      <c r="E19" s="65">
        <v>0</v>
      </c>
      <c r="F19" s="65">
        <v>0</v>
      </c>
      <c r="G19" s="65">
        <v>30.6</v>
      </c>
      <c r="H19" s="65">
        <v>119</v>
      </c>
      <c r="I19" s="65">
        <v>0.15</v>
      </c>
      <c r="J19" s="65">
        <v>0</v>
      </c>
      <c r="K19" s="65">
        <v>0.02</v>
      </c>
      <c r="L19" s="65">
        <v>1.0900000000000001</v>
      </c>
      <c r="M19" s="65">
        <v>126.3</v>
      </c>
      <c r="N19" s="65">
        <v>14.3</v>
      </c>
      <c r="O19" s="65">
        <v>186.5</v>
      </c>
      <c r="P19" s="65">
        <v>0.4</v>
      </c>
      <c r="Q19" s="52"/>
      <c r="R19" s="40"/>
    </row>
    <row r="20" spans="2:18" s="1" customFormat="1">
      <c r="B20" s="90"/>
      <c r="C20" s="90"/>
      <c r="D20" s="91"/>
      <c r="E20" s="95">
        <f t="shared" ref="E20:P20" si="2">SUM(E19:E19)</f>
        <v>0</v>
      </c>
      <c r="F20" s="95">
        <f t="shared" si="2"/>
        <v>0</v>
      </c>
      <c r="G20" s="95">
        <f t="shared" si="2"/>
        <v>30.6</v>
      </c>
      <c r="H20" s="95">
        <f t="shared" si="2"/>
        <v>119</v>
      </c>
      <c r="I20" s="95">
        <f t="shared" si="2"/>
        <v>0.15</v>
      </c>
      <c r="J20" s="95">
        <f t="shared" si="2"/>
        <v>0</v>
      </c>
      <c r="K20" s="95">
        <f t="shared" si="2"/>
        <v>0.02</v>
      </c>
      <c r="L20" s="95">
        <f t="shared" si="2"/>
        <v>1.0900000000000001</v>
      </c>
      <c r="M20" s="95">
        <f t="shared" si="2"/>
        <v>126.3</v>
      </c>
      <c r="N20" s="95">
        <f t="shared" si="2"/>
        <v>14.3</v>
      </c>
      <c r="O20" s="95">
        <f t="shared" si="2"/>
        <v>186.5</v>
      </c>
      <c r="P20" s="95">
        <f t="shared" si="2"/>
        <v>0.4</v>
      </c>
      <c r="Q20" s="59"/>
      <c r="R20" s="18"/>
    </row>
    <row r="21" spans="2:18" ht="15" customHeight="1">
      <c r="B21" s="77"/>
      <c r="C21" s="90" t="s">
        <v>17</v>
      </c>
      <c r="D21" s="86"/>
      <c r="E21" s="95">
        <f t="shared" ref="E21:P21" si="3">E10+E17+E20</f>
        <v>62.418999999999997</v>
      </c>
      <c r="F21" s="95">
        <f t="shared" si="3"/>
        <v>76.400000000000006</v>
      </c>
      <c r="G21" s="95">
        <f t="shared" si="3"/>
        <v>190.03</v>
      </c>
      <c r="H21" s="95">
        <f t="shared" si="3"/>
        <v>1654.8</v>
      </c>
      <c r="I21" s="95">
        <f t="shared" si="3"/>
        <v>0.4</v>
      </c>
      <c r="J21" s="95">
        <f t="shared" si="3"/>
        <v>22.949999999999996</v>
      </c>
      <c r="K21" s="95">
        <f t="shared" si="3"/>
        <v>0.45000000000000007</v>
      </c>
      <c r="L21" s="95">
        <f t="shared" si="3"/>
        <v>3.87</v>
      </c>
      <c r="M21" s="95">
        <f t="shared" si="3"/>
        <v>526.09999999999991</v>
      </c>
      <c r="N21" s="95">
        <f t="shared" si="3"/>
        <v>118.2</v>
      </c>
      <c r="O21" s="95">
        <f t="shared" si="3"/>
        <v>641.29999999999995</v>
      </c>
      <c r="P21" s="95">
        <f t="shared" si="3"/>
        <v>4.5</v>
      </c>
      <c r="Q21" s="60"/>
    </row>
    <row r="22" spans="2:18">
      <c r="B22" s="62"/>
      <c r="C22" s="62"/>
      <c r="D22" s="62"/>
    </row>
  </sheetData>
  <mergeCells count="9">
    <mergeCell ref="D2:D5"/>
    <mergeCell ref="C2:C5"/>
    <mergeCell ref="B2:B5"/>
    <mergeCell ref="I2:L4"/>
    <mergeCell ref="M2:P4"/>
    <mergeCell ref="G2:G5"/>
    <mergeCell ref="H2:H5"/>
    <mergeCell ref="F2:F5"/>
    <mergeCell ref="E2:E5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20"/>
  <sheetViews>
    <sheetView view="pageBreakPreview" topLeftCell="A2" zoomScale="60" workbookViewId="0">
      <selection activeCell="C15" sqref="C15"/>
    </sheetView>
  </sheetViews>
  <sheetFormatPr defaultRowHeight="15"/>
  <cols>
    <col min="1" max="1" width="2.85546875" style="12" customWidth="1"/>
    <col min="2" max="2" width="8" style="12" customWidth="1"/>
    <col min="3" max="3" width="34.28515625" style="12" customWidth="1"/>
    <col min="4" max="4" width="9" style="12" customWidth="1"/>
    <col min="5" max="5" width="8.42578125" style="12" customWidth="1"/>
    <col min="6" max="6" width="7.28515625" style="12" customWidth="1"/>
    <col min="7" max="7" width="11.42578125" style="12" customWidth="1"/>
    <col min="8" max="8" width="9.28515625" style="12" customWidth="1"/>
    <col min="9" max="9" width="7.5703125" style="12" customWidth="1"/>
    <col min="10" max="11" width="6.85546875" style="12" customWidth="1"/>
    <col min="12" max="12" width="5.140625" style="12" customWidth="1"/>
    <col min="13" max="13" width="10.5703125" style="12" customWidth="1"/>
    <col min="14" max="14" width="8" style="12" customWidth="1"/>
    <col min="15" max="15" width="9.5703125" style="12" customWidth="1"/>
    <col min="16" max="16" width="7.42578125" style="12" customWidth="1"/>
    <col min="17" max="16384" width="9.140625" style="12"/>
  </cols>
  <sheetData>
    <row r="2" spans="2:18" ht="30" customHeight="1">
      <c r="B2" s="145" t="s">
        <v>18</v>
      </c>
      <c r="C2" s="144" t="s">
        <v>0</v>
      </c>
      <c r="D2" s="144" t="s">
        <v>1</v>
      </c>
      <c r="E2" s="144" t="s">
        <v>2</v>
      </c>
      <c r="F2" s="144" t="s">
        <v>3</v>
      </c>
      <c r="G2" s="144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ht="21.75" customHeight="1">
      <c r="B3" s="146"/>
      <c r="C3" s="144"/>
      <c r="D3" s="144"/>
      <c r="E3" s="144"/>
      <c r="F3" s="144"/>
      <c r="G3" s="144"/>
      <c r="H3" s="146"/>
      <c r="I3" s="144"/>
      <c r="J3" s="144"/>
      <c r="K3" s="144"/>
      <c r="L3" s="144"/>
      <c r="M3" s="144"/>
      <c r="N3" s="144"/>
      <c r="O3" s="144"/>
      <c r="P3" s="144"/>
    </row>
    <row r="4" spans="2:18" hidden="1">
      <c r="B4" s="147"/>
      <c r="C4" s="144"/>
      <c r="D4" s="144"/>
      <c r="E4" s="144"/>
      <c r="F4" s="144"/>
      <c r="G4" s="144"/>
      <c r="H4" s="147"/>
      <c r="I4" s="144"/>
      <c r="J4" s="144"/>
      <c r="K4" s="144"/>
      <c r="L4" s="144"/>
      <c r="M4" s="144"/>
      <c r="N4" s="144"/>
      <c r="O4" s="144"/>
      <c r="P4" s="144"/>
    </row>
    <row r="5" spans="2:18">
      <c r="B5" s="61"/>
      <c r="C5" s="61"/>
      <c r="D5" s="61"/>
      <c r="E5" s="61"/>
      <c r="F5" s="61"/>
      <c r="G5" s="61"/>
      <c r="H5" s="61"/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1" t="s">
        <v>13</v>
      </c>
      <c r="O5" s="61" t="s">
        <v>14</v>
      </c>
      <c r="P5" s="61" t="s">
        <v>15</v>
      </c>
      <c r="Q5" s="4"/>
      <c r="R5" s="19"/>
    </row>
    <row r="6" spans="2:18">
      <c r="B6" s="75" t="s">
        <v>33</v>
      </c>
      <c r="C6" s="108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2:18" s="44" customFormat="1" ht="21.75" customHeight="1">
      <c r="B7" s="74" t="s">
        <v>64</v>
      </c>
      <c r="C7" s="109" t="s">
        <v>88</v>
      </c>
      <c r="D7" s="76">
        <v>200</v>
      </c>
      <c r="E7" s="76">
        <v>9.25</v>
      </c>
      <c r="F7" s="76">
        <v>10.42</v>
      </c>
      <c r="G7" s="76">
        <v>52.21</v>
      </c>
      <c r="H7" s="76">
        <v>339.92</v>
      </c>
      <c r="I7" s="76">
        <v>0.02</v>
      </c>
      <c r="J7" s="76">
        <v>4.2</v>
      </c>
      <c r="K7" s="76">
        <v>0.01</v>
      </c>
      <c r="L7" s="76">
        <v>2.7</v>
      </c>
      <c r="M7" s="76">
        <v>15.5</v>
      </c>
      <c r="N7" s="76">
        <v>8.6</v>
      </c>
      <c r="O7" s="76">
        <v>95.3</v>
      </c>
      <c r="P7" s="76">
        <v>0.5</v>
      </c>
      <c r="R7" s="49"/>
    </row>
    <row r="8" spans="2:18" s="29" customFormat="1" ht="26.25" customHeight="1">
      <c r="B8" s="79" t="s">
        <v>65</v>
      </c>
      <c r="C8" s="93" t="s">
        <v>89</v>
      </c>
      <c r="D8" s="140" t="s">
        <v>90</v>
      </c>
      <c r="E8" s="70">
        <v>0</v>
      </c>
      <c r="F8" s="70">
        <v>8.1999999999999993</v>
      </c>
      <c r="G8" s="70">
        <v>0</v>
      </c>
      <c r="H8" s="70">
        <v>75</v>
      </c>
      <c r="I8" s="70">
        <v>7.1999999999999995E-2</v>
      </c>
      <c r="J8" s="70">
        <v>6.5</v>
      </c>
      <c r="K8" s="70">
        <v>0.02</v>
      </c>
      <c r="L8" s="70">
        <v>0.4</v>
      </c>
      <c r="M8" s="70">
        <v>148</v>
      </c>
      <c r="N8" s="70">
        <v>25.4</v>
      </c>
      <c r="O8" s="70">
        <v>95.6</v>
      </c>
      <c r="P8" s="70">
        <v>0.8</v>
      </c>
      <c r="Q8" s="25"/>
    </row>
    <row r="9" spans="2:18" s="32" customFormat="1" ht="25.5" customHeight="1">
      <c r="B9" s="67">
        <v>108</v>
      </c>
      <c r="C9" s="68" t="s">
        <v>99</v>
      </c>
      <c r="D9" s="69">
        <v>200</v>
      </c>
      <c r="E9" s="69">
        <v>4</v>
      </c>
      <c r="F9" s="69">
        <v>4.08</v>
      </c>
      <c r="G9" s="69">
        <v>21.1</v>
      </c>
      <c r="H9" s="69">
        <v>182</v>
      </c>
      <c r="I9" s="69">
        <v>0.01</v>
      </c>
      <c r="J9" s="69">
        <v>0</v>
      </c>
      <c r="K9" s="69">
        <v>0</v>
      </c>
      <c r="L9" s="69">
        <v>0</v>
      </c>
      <c r="M9" s="69">
        <v>4</v>
      </c>
      <c r="N9" s="69">
        <v>2.8</v>
      </c>
      <c r="O9" s="69">
        <v>2.56</v>
      </c>
      <c r="P9" s="70">
        <v>0.5</v>
      </c>
      <c r="Q9" s="2"/>
      <c r="R9" s="31"/>
    </row>
    <row r="10" spans="2:18" s="29" customFormat="1" ht="18.75" customHeight="1">
      <c r="B10" s="97"/>
      <c r="C10" s="125"/>
      <c r="D10" s="69"/>
      <c r="E10" s="120">
        <f t="shared" ref="E10:P10" si="0">SUM(E7:E9)</f>
        <v>13.25</v>
      </c>
      <c r="F10" s="120">
        <f t="shared" si="0"/>
        <v>22.699999999999996</v>
      </c>
      <c r="G10" s="120">
        <f t="shared" si="0"/>
        <v>73.31</v>
      </c>
      <c r="H10" s="120">
        <f t="shared" si="0"/>
        <v>596.92000000000007</v>
      </c>
      <c r="I10" s="120">
        <f t="shared" si="0"/>
        <v>0.10199999999999999</v>
      </c>
      <c r="J10" s="120">
        <f t="shared" si="0"/>
        <v>10.7</v>
      </c>
      <c r="K10" s="120">
        <f t="shared" si="0"/>
        <v>0.03</v>
      </c>
      <c r="L10" s="120">
        <f t="shared" si="0"/>
        <v>3.1</v>
      </c>
      <c r="M10" s="120">
        <f t="shared" si="0"/>
        <v>167.5</v>
      </c>
      <c r="N10" s="120">
        <f t="shared" si="0"/>
        <v>36.799999999999997</v>
      </c>
      <c r="O10" s="120">
        <f t="shared" si="0"/>
        <v>193.45999999999998</v>
      </c>
      <c r="P10" s="120">
        <f t="shared" si="0"/>
        <v>1.8</v>
      </c>
      <c r="Q10" s="37"/>
    </row>
    <row r="11" spans="2:18" s="29" customFormat="1">
      <c r="B11" s="112"/>
      <c r="C11" s="128" t="s">
        <v>19</v>
      </c>
      <c r="D11" s="113"/>
      <c r="E11" s="129"/>
      <c r="F11" s="129"/>
      <c r="G11" s="129"/>
      <c r="H11" s="129"/>
      <c r="I11" s="113"/>
      <c r="J11" s="113"/>
      <c r="K11" s="113"/>
      <c r="L11" s="113"/>
      <c r="M11" s="113"/>
      <c r="N11" s="113"/>
      <c r="O11" s="113"/>
      <c r="P11" s="113"/>
      <c r="Q11" s="30"/>
    </row>
    <row r="12" spans="2:18" s="29" customFormat="1" ht="33.75" customHeight="1">
      <c r="B12" s="71" t="s">
        <v>42</v>
      </c>
      <c r="C12" s="94" t="s">
        <v>112</v>
      </c>
      <c r="D12" s="78">
        <v>200</v>
      </c>
      <c r="E12" s="64">
        <v>8.1999999999999993</v>
      </c>
      <c r="F12" s="64">
        <v>6.01</v>
      </c>
      <c r="G12" s="64">
        <v>23.57</v>
      </c>
      <c r="H12" s="64">
        <v>174.49</v>
      </c>
      <c r="I12" s="64">
        <v>0</v>
      </c>
      <c r="J12" s="64">
        <v>10</v>
      </c>
      <c r="K12" s="64">
        <v>0</v>
      </c>
      <c r="L12" s="64">
        <v>0.9</v>
      </c>
      <c r="M12" s="64">
        <v>60.5</v>
      </c>
      <c r="N12" s="64">
        <v>15.6</v>
      </c>
      <c r="O12" s="64">
        <v>96.5</v>
      </c>
      <c r="P12" s="64">
        <v>0.3</v>
      </c>
      <c r="Q12" s="30"/>
    </row>
    <row r="13" spans="2:18" s="38" customFormat="1" ht="22.5" customHeight="1">
      <c r="B13" s="103" t="s">
        <v>27</v>
      </c>
      <c r="C13" s="104" t="s">
        <v>113</v>
      </c>
      <c r="D13" s="81">
        <v>90</v>
      </c>
      <c r="E13" s="82">
        <v>13.5</v>
      </c>
      <c r="F13" s="82">
        <v>11.2</v>
      </c>
      <c r="G13" s="82">
        <v>5.6</v>
      </c>
      <c r="H13" s="82">
        <v>178</v>
      </c>
      <c r="I13" s="82">
        <v>0.1</v>
      </c>
      <c r="J13" s="82">
        <v>0.6</v>
      </c>
      <c r="K13" s="82">
        <v>0.3</v>
      </c>
      <c r="L13" s="82">
        <v>0.5</v>
      </c>
      <c r="M13" s="82">
        <v>35.5</v>
      </c>
      <c r="N13" s="82">
        <v>6.6</v>
      </c>
      <c r="O13" s="82">
        <v>102.6</v>
      </c>
      <c r="P13" s="82">
        <v>0.8</v>
      </c>
      <c r="Q13" s="27"/>
    </row>
    <row r="14" spans="2:18" s="42" customFormat="1" ht="25.5" customHeight="1">
      <c r="B14" s="74" t="s">
        <v>37</v>
      </c>
      <c r="C14" s="109" t="s">
        <v>114</v>
      </c>
      <c r="D14" s="76">
        <v>200</v>
      </c>
      <c r="E14" s="76">
        <v>4.7</v>
      </c>
      <c r="F14" s="76">
        <v>5.04</v>
      </c>
      <c r="G14" s="76">
        <v>32.5</v>
      </c>
      <c r="H14" s="76">
        <v>210</v>
      </c>
      <c r="I14" s="76">
        <v>9.5000000000000001E-2</v>
      </c>
      <c r="J14" s="76">
        <v>0</v>
      </c>
      <c r="K14" s="76">
        <v>0</v>
      </c>
      <c r="L14" s="76">
        <v>0.2</v>
      </c>
      <c r="M14" s="76">
        <v>20.6</v>
      </c>
      <c r="N14" s="76">
        <v>10</v>
      </c>
      <c r="O14" s="76">
        <v>105.6</v>
      </c>
      <c r="P14" s="76">
        <v>0.2</v>
      </c>
      <c r="R14" s="19"/>
    </row>
    <row r="15" spans="2:18" s="39" customFormat="1" ht="26.25" customHeight="1">
      <c r="B15" s="74" t="s">
        <v>39</v>
      </c>
      <c r="C15" s="109" t="s">
        <v>131</v>
      </c>
      <c r="D15" s="76">
        <v>200</v>
      </c>
      <c r="E15" s="76">
        <v>0.04</v>
      </c>
      <c r="F15" s="76">
        <v>0</v>
      </c>
      <c r="G15" s="76">
        <v>34.94</v>
      </c>
      <c r="H15" s="76">
        <v>137.5</v>
      </c>
      <c r="I15" s="76">
        <v>0</v>
      </c>
      <c r="J15" s="76">
        <v>16.5</v>
      </c>
      <c r="K15" s="76">
        <v>0.01</v>
      </c>
      <c r="L15" s="76">
        <v>0.9</v>
      </c>
      <c r="M15" s="76">
        <v>60.4</v>
      </c>
      <c r="N15" s="76">
        <v>15.6</v>
      </c>
      <c r="O15" s="76">
        <v>95.6</v>
      </c>
      <c r="P15" s="86">
        <v>0.6</v>
      </c>
      <c r="Q15" s="20"/>
    </row>
    <row r="16" spans="2:18" s="33" customFormat="1">
      <c r="B16" s="89"/>
      <c r="C16" s="130"/>
      <c r="D16" s="91"/>
      <c r="E16" s="95">
        <f t="shared" ref="E16:P16" si="1">SUM(E12:E15)</f>
        <v>26.439999999999998</v>
      </c>
      <c r="F16" s="95">
        <f t="shared" si="1"/>
        <v>22.25</v>
      </c>
      <c r="G16" s="95">
        <f t="shared" si="1"/>
        <v>96.61</v>
      </c>
      <c r="H16" s="95">
        <f t="shared" si="1"/>
        <v>699.99</v>
      </c>
      <c r="I16" s="95">
        <f t="shared" si="1"/>
        <v>0.19500000000000001</v>
      </c>
      <c r="J16" s="95">
        <f t="shared" si="1"/>
        <v>27.1</v>
      </c>
      <c r="K16" s="95">
        <f t="shared" si="1"/>
        <v>0.31</v>
      </c>
      <c r="L16" s="95">
        <f t="shared" si="1"/>
        <v>2.5</v>
      </c>
      <c r="M16" s="95">
        <f t="shared" si="1"/>
        <v>177</v>
      </c>
      <c r="N16" s="95">
        <f t="shared" si="1"/>
        <v>47.800000000000004</v>
      </c>
      <c r="O16" s="95">
        <f t="shared" si="1"/>
        <v>400.29999999999995</v>
      </c>
      <c r="P16" s="95">
        <f t="shared" si="1"/>
        <v>1.9</v>
      </c>
      <c r="Q16" s="6"/>
    </row>
    <row r="17" spans="2:18" s="33" customFormat="1">
      <c r="B17" s="89"/>
      <c r="C17" s="130" t="s">
        <v>77</v>
      </c>
      <c r="D17" s="91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6"/>
    </row>
    <row r="18" spans="2:18" s="32" customFormat="1" ht="18.75" customHeight="1">
      <c r="B18" s="71" t="s">
        <v>55</v>
      </c>
      <c r="C18" s="94" t="s">
        <v>115</v>
      </c>
      <c r="D18" s="78">
        <v>200</v>
      </c>
      <c r="E18" s="64">
        <v>6</v>
      </c>
      <c r="F18" s="64">
        <v>5</v>
      </c>
      <c r="G18" s="64">
        <v>8.1999999999999993</v>
      </c>
      <c r="H18" s="64">
        <v>106</v>
      </c>
      <c r="I18" s="64">
        <v>0.2</v>
      </c>
      <c r="J18" s="64">
        <v>0.5</v>
      </c>
      <c r="K18" s="64">
        <v>0.02</v>
      </c>
      <c r="L18" s="64">
        <v>0</v>
      </c>
      <c r="M18" s="64">
        <v>5.4</v>
      </c>
      <c r="N18" s="64">
        <v>0.01</v>
      </c>
      <c r="O18" s="64">
        <v>2E-3</v>
      </c>
      <c r="P18" s="64">
        <v>1E-3</v>
      </c>
      <c r="Q18" s="2"/>
      <c r="R18" s="31"/>
    </row>
    <row r="19" spans="2:18" s="1" customFormat="1">
      <c r="B19" s="90"/>
      <c r="C19" s="90"/>
      <c r="D19" s="91"/>
      <c r="E19" s="95">
        <f t="shared" ref="E19:P19" si="2">SUM(E18:E18)</f>
        <v>6</v>
      </c>
      <c r="F19" s="95">
        <f t="shared" si="2"/>
        <v>5</v>
      </c>
      <c r="G19" s="95">
        <f t="shared" si="2"/>
        <v>8.1999999999999993</v>
      </c>
      <c r="H19" s="95">
        <f t="shared" si="2"/>
        <v>106</v>
      </c>
      <c r="I19" s="95">
        <f t="shared" si="2"/>
        <v>0.2</v>
      </c>
      <c r="J19" s="95">
        <f t="shared" si="2"/>
        <v>0.5</v>
      </c>
      <c r="K19" s="95">
        <f t="shared" si="2"/>
        <v>0.02</v>
      </c>
      <c r="L19" s="95">
        <f t="shared" si="2"/>
        <v>0</v>
      </c>
      <c r="M19" s="95">
        <f t="shared" si="2"/>
        <v>5.4</v>
      </c>
      <c r="N19" s="95">
        <f t="shared" si="2"/>
        <v>0.01</v>
      </c>
      <c r="O19" s="95">
        <f t="shared" si="2"/>
        <v>2E-3</v>
      </c>
      <c r="P19" s="95">
        <f t="shared" si="2"/>
        <v>1E-3</v>
      </c>
    </row>
    <row r="20" spans="2:18" ht="15" customHeight="1">
      <c r="B20" s="77"/>
      <c r="C20" s="90" t="s">
        <v>17</v>
      </c>
      <c r="D20" s="86"/>
      <c r="E20" s="95">
        <f t="shared" ref="E20:P20" si="3">SUM(E10+E16+E19)</f>
        <v>45.69</v>
      </c>
      <c r="F20" s="95">
        <f t="shared" si="3"/>
        <v>49.949999999999996</v>
      </c>
      <c r="G20" s="95">
        <f t="shared" si="3"/>
        <v>178.12</v>
      </c>
      <c r="H20" s="95">
        <f t="shared" si="3"/>
        <v>1402.91</v>
      </c>
      <c r="I20" s="95">
        <f t="shared" si="3"/>
        <v>0.497</v>
      </c>
      <c r="J20" s="95">
        <f t="shared" si="3"/>
        <v>38.299999999999997</v>
      </c>
      <c r="K20" s="95">
        <f t="shared" si="3"/>
        <v>0.36</v>
      </c>
      <c r="L20" s="95">
        <f t="shared" si="3"/>
        <v>5.6</v>
      </c>
      <c r="M20" s="95">
        <f t="shared" si="3"/>
        <v>349.9</v>
      </c>
      <c r="N20" s="95">
        <f t="shared" si="3"/>
        <v>84.61</v>
      </c>
      <c r="O20" s="95">
        <f t="shared" si="3"/>
        <v>593.76199999999994</v>
      </c>
      <c r="P20" s="95">
        <f t="shared" si="3"/>
        <v>3.7010000000000001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20"/>
  <sheetViews>
    <sheetView view="pageBreakPreview" zoomScale="60" zoomScaleNormal="80" workbookViewId="0">
      <selection activeCell="B8" sqref="B1:Q1048576"/>
    </sheetView>
  </sheetViews>
  <sheetFormatPr defaultRowHeight="15"/>
  <cols>
    <col min="1" max="1" width="3.42578125" style="9" customWidth="1"/>
    <col min="2" max="17" width="11" style="9" customWidth="1"/>
    <col min="18" max="16384" width="9.140625" style="9"/>
  </cols>
  <sheetData>
    <row r="2" spans="2:18" ht="30" customHeight="1">
      <c r="B2" s="145" t="s">
        <v>18</v>
      </c>
      <c r="C2" s="144" t="s">
        <v>0</v>
      </c>
      <c r="D2" s="144" t="s">
        <v>1</v>
      </c>
      <c r="E2" s="144" t="s">
        <v>2</v>
      </c>
      <c r="F2" s="144" t="s">
        <v>3</v>
      </c>
      <c r="G2" s="144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ht="6.75" customHeight="1">
      <c r="B3" s="146"/>
      <c r="C3" s="144"/>
      <c r="D3" s="144"/>
      <c r="E3" s="144"/>
      <c r="F3" s="144"/>
      <c r="G3" s="144"/>
      <c r="H3" s="146"/>
      <c r="I3" s="144"/>
      <c r="J3" s="144"/>
      <c r="K3" s="144"/>
      <c r="L3" s="144"/>
      <c r="M3" s="144"/>
      <c r="N3" s="144"/>
      <c r="O3" s="144"/>
      <c r="P3" s="144"/>
    </row>
    <row r="4" spans="2:18" hidden="1">
      <c r="B4" s="147"/>
      <c r="C4" s="144"/>
      <c r="D4" s="144"/>
      <c r="E4" s="144"/>
      <c r="F4" s="144"/>
      <c r="G4" s="144"/>
      <c r="H4" s="147"/>
      <c r="I4" s="144"/>
      <c r="J4" s="144"/>
      <c r="K4" s="144"/>
      <c r="L4" s="144"/>
      <c r="M4" s="144"/>
      <c r="N4" s="144"/>
      <c r="O4" s="144"/>
      <c r="P4" s="144"/>
    </row>
    <row r="5" spans="2:18">
      <c r="B5" s="61"/>
      <c r="C5" s="61"/>
      <c r="D5" s="61"/>
      <c r="E5" s="61"/>
      <c r="F5" s="61"/>
      <c r="G5" s="61"/>
      <c r="H5" s="61"/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1" t="s">
        <v>13</v>
      </c>
      <c r="O5" s="61" t="s">
        <v>14</v>
      </c>
      <c r="P5" s="61" t="s">
        <v>15</v>
      </c>
      <c r="Q5" s="4"/>
      <c r="R5" s="19"/>
    </row>
    <row r="6" spans="2:18">
      <c r="B6" s="75" t="s">
        <v>34</v>
      </c>
      <c r="C6" s="100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R6" s="19"/>
    </row>
    <row r="7" spans="2:18" s="32" customFormat="1" ht="31.5" customHeight="1">
      <c r="B7" s="71" t="s">
        <v>58</v>
      </c>
      <c r="C7" s="98" t="s">
        <v>116</v>
      </c>
      <c r="D7" s="78">
        <v>200</v>
      </c>
      <c r="E7" s="64">
        <v>7</v>
      </c>
      <c r="F7" s="64">
        <v>10</v>
      </c>
      <c r="G7" s="64">
        <v>48.2</v>
      </c>
      <c r="H7" s="64">
        <v>297</v>
      </c>
      <c r="I7" s="64">
        <v>0.2</v>
      </c>
      <c r="J7" s="110">
        <v>0.05</v>
      </c>
      <c r="K7" s="64">
        <v>0.01</v>
      </c>
      <c r="L7" s="64">
        <v>1.5</v>
      </c>
      <c r="M7" s="64">
        <v>156.69999999999999</v>
      </c>
      <c r="N7" s="64">
        <v>6.5</v>
      </c>
      <c r="O7" s="64">
        <v>256.3</v>
      </c>
      <c r="P7" s="64">
        <v>0.2</v>
      </c>
      <c r="Q7" s="2"/>
      <c r="R7" s="31"/>
    </row>
    <row r="8" spans="2:18" s="32" customFormat="1" ht="33" customHeight="1">
      <c r="B8" s="71" t="s">
        <v>58</v>
      </c>
      <c r="C8" s="98" t="s">
        <v>89</v>
      </c>
      <c r="D8" s="78" t="s">
        <v>90</v>
      </c>
      <c r="E8" s="64">
        <v>7</v>
      </c>
      <c r="F8" s="64">
        <v>19.45</v>
      </c>
      <c r="G8" s="64">
        <v>0</v>
      </c>
      <c r="H8" s="64">
        <v>81.25</v>
      </c>
      <c r="I8" s="64">
        <v>0.01</v>
      </c>
      <c r="J8" s="64">
        <v>15.6</v>
      </c>
      <c r="K8" s="64">
        <v>0.09</v>
      </c>
      <c r="L8" s="64">
        <v>1.5</v>
      </c>
      <c r="M8" s="64">
        <v>85.4</v>
      </c>
      <c r="N8" s="64">
        <v>15.4</v>
      </c>
      <c r="O8" s="64">
        <v>10.3</v>
      </c>
      <c r="P8" s="64">
        <v>0.1</v>
      </c>
      <c r="Q8" s="2"/>
      <c r="R8" s="31"/>
    </row>
    <row r="9" spans="2:18" s="32" customFormat="1" ht="33" customHeight="1">
      <c r="B9" s="67">
        <v>110</v>
      </c>
      <c r="C9" s="125" t="s">
        <v>117</v>
      </c>
      <c r="D9" s="69">
        <v>200</v>
      </c>
      <c r="E9" s="69">
        <v>4</v>
      </c>
      <c r="F9" s="69">
        <v>4.08</v>
      </c>
      <c r="G9" s="69">
        <v>21.1</v>
      </c>
      <c r="H9" s="69">
        <v>182</v>
      </c>
      <c r="I9" s="69">
        <v>3.5999999999999997E-2</v>
      </c>
      <c r="J9" s="69">
        <v>0</v>
      </c>
      <c r="K9" s="69">
        <v>0</v>
      </c>
      <c r="L9" s="69">
        <v>0</v>
      </c>
      <c r="M9" s="69">
        <v>10.5</v>
      </c>
      <c r="N9" s="69">
        <v>2.1</v>
      </c>
      <c r="O9" s="69">
        <v>94.2</v>
      </c>
      <c r="P9" s="70">
        <v>0.4</v>
      </c>
      <c r="Q9" s="2"/>
      <c r="R9" s="31"/>
    </row>
    <row r="10" spans="2:18" s="32" customFormat="1" ht="18.75" customHeight="1">
      <c r="B10" s="77"/>
      <c r="C10" s="88"/>
      <c r="D10" s="65"/>
      <c r="E10" s="66">
        <f t="shared" ref="E10:P10" si="0">SUM(E7:E9)</f>
        <v>18</v>
      </c>
      <c r="F10" s="66">
        <f t="shared" si="0"/>
        <v>33.53</v>
      </c>
      <c r="G10" s="66">
        <f t="shared" si="0"/>
        <v>69.300000000000011</v>
      </c>
      <c r="H10" s="66">
        <f t="shared" si="0"/>
        <v>560.25</v>
      </c>
      <c r="I10" s="66">
        <f t="shared" si="0"/>
        <v>0.24600000000000002</v>
      </c>
      <c r="J10" s="66">
        <f t="shared" si="0"/>
        <v>15.65</v>
      </c>
      <c r="K10" s="66">
        <f t="shared" si="0"/>
        <v>9.9999999999999992E-2</v>
      </c>
      <c r="L10" s="66">
        <f t="shared" si="0"/>
        <v>3</v>
      </c>
      <c r="M10" s="66">
        <f t="shared" si="0"/>
        <v>252.6</v>
      </c>
      <c r="N10" s="66">
        <f t="shared" si="0"/>
        <v>24</v>
      </c>
      <c r="O10" s="66">
        <f t="shared" si="0"/>
        <v>360.8</v>
      </c>
      <c r="P10" s="66">
        <f t="shared" si="0"/>
        <v>0.70000000000000007</v>
      </c>
      <c r="Q10" s="33"/>
      <c r="R10" s="31"/>
    </row>
    <row r="11" spans="2:18" s="32" customFormat="1">
      <c r="B11" s="63"/>
      <c r="C11" s="100" t="s">
        <v>19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R11" s="31"/>
    </row>
    <row r="12" spans="2:18" s="32" customFormat="1" ht="48" customHeight="1">
      <c r="B12" s="71" t="s">
        <v>45</v>
      </c>
      <c r="C12" s="98" t="s">
        <v>118</v>
      </c>
      <c r="D12" s="86" t="s">
        <v>119</v>
      </c>
      <c r="E12" s="86">
        <v>3.64</v>
      </c>
      <c r="F12" s="86">
        <v>6.1</v>
      </c>
      <c r="G12" s="86">
        <v>18.7</v>
      </c>
      <c r="H12" s="86">
        <v>162</v>
      </c>
      <c r="I12" s="86">
        <v>0.1</v>
      </c>
      <c r="J12" s="86">
        <v>6.3</v>
      </c>
      <c r="K12" s="86">
        <v>0</v>
      </c>
      <c r="L12" s="86">
        <v>0</v>
      </c>
      <c r="M12" s="86">
        <v>65.7</v>
      </c>
      <c r="N12" s="86">
        <v>3.6</v>
      </c>
      <c r="O12" s="86">
        <v>68.400000000000006</v>
      </c>
      <c r="P12" s="86">
        <v>0.5</v>
      </c>
      <c r="R12" s="31"/>
    </row>
    <row r="13" spans="2:18" s="29" customFormat="1" ht="34.5" customHeight="1">
      <c r="B13" s="116" t="s">
        <v>73</v>
      </c>
      <c r="C13" s="117" t="s">
        <v>120</v>
      </c>
      <c r="D13" s="126">
        <v>250</v>
      </c>
      <c r="E13" s="127">
        <v>4.7</v>
      </c>
      <c r="F13" s="127">
        <v>5.04</v>
      </c>
      <c r="G13" s="127">
        <v>32.5</v>
      </c>
      <c r="H13" s="127">
        <v>210</v>
      </c>
      <c r="I13" s="127">
        <v>0.1</v>
      </c>
      <c r="J13" s="127">
        <v>4.2</v>
      </c>
      <c r="K13" s="127">
        <v>0.09</v>
      </c>
      <c r="L13" s="127">
        <v>2</v>
      </c>
      <c r="M13" s="127">
        <v>65.2</v>
      </c>
      <c r="N13" s="127">
        <v>15.6</v>
      </c>
      <c r="O13" s="127">
        <v>105.6</v>
      </c>
      <c r="P13" s="127">
        <v>0.6</v>
      </c>
      <c r="Q13" s="26"/>
      <c r="R13" s="30"/>
    </row>
    <row r="14" spans="2:18" s="32" customFormat="1" ht="32.25" customHeight="1">
      <c r="B14" s="71" t="s">
        <v>22</v>
      </c>
      <c r="C14" s="98" t="s">
        <v>122</v>
      </c>
      <c r="D14" s="86">
        <v>200</v>
      </c>
      <c r="E14" s="86">
        <v>0.04</v>
      </c>
      <c r="F14" s="86">
        <v>0</v>
      </c>
      <c r="G14" s="86">
        <v>34.94</v>
      </c>
      <c r="H14" s="86">
        <v>137.5</v>
      </c>
      <c r="I14" s="86">
        <v>0.01</v>
      </c>
      <c r="J14" s="86">
        <v>8.1999999999999993</v>
      </c>
      <c r="K14" s="86">
        <v>0</v>
      </c>
      <c r="L14" s="86">
        <v>0</v>
      </c>
      <c r="M14" s="86">
        <v>53.4</v>
      </c>
      <c r="N14" s="86">
        <v>12.3</v>
      </c>
      <c r="O14" s="86">
        <v>65.2</v>
      </c>
      <c r="P14" s="86">
        <v>0.6</v>
      </c>
      <c r="Q14" s="31"/>
    </row>
    <row r="15" spans="2:18" s="42" customFormat="1" ht="28.5" customHeight="1">
      <c r="B15" s="87"/>
      <c r="C15" s="88" t="s">
        <v>121</v>
      </c>
      <c r="D15" s="86">
        <v>140</v>
      </c>
      <c r="E15" s="86">
        <v>210.19</v>
      </c>
      <c r="F15" s="86">
        <v>4.5199999999999996</v>
      </c>
      <c r="G15" s="86">
        <v>5.34</v>
      </c>
      <c r="H15" s="86">
        <v>122</v>
      </c>
      <c r="I15" s="86">
        <v>0.01</v>
      </c>
      <c r="J15" s="86">
        <v>0</v>
      </c>
      <c r="K15" s="86">
        <v>0</v>
      </c>
      <c r="L15" s="86">
        <v>0</v>
      </c>
      <c r="M15" s="86">
        <v>18.2</v>
      </c>
      <c r="N15" s="86">
        <v>5.6</v>
      </c>
      <c r="O15" s="86">
        <v>14.6</v>
      </c>
      <c r="P15" s="86">
        <v>2.4</v>
      </c>
      <c r="Q15" s="4"/>
      <c r="R15" s="19"/>
    </row>
    <row r="16" spans="2:18" s="1" customFormat="1">
      <c r="B16" s="90"/>
      <c r="C16" s="107"/>
      <c r="D16" s="91"/>
      <c r="E16" s="95">
        <f t="shared" ref="E16:P16" si="1">SUM(E12:E15)</f>
        <v>218.57</v>
      </c>
      <c r="F16" s="95">
        <f t="shared" si="1"/>
        <v>15.66</v>
      </c>
      <c r="G16" s="95">
        <f t="shared" si="1"/>
        <v>91.48</v>
      </c>
      <c r="H16" s="95">
        <f t="shared" si="1"/>
        <v>631.5</v>
      </c>
      <c r="I16" s="95">
        <f t="shared" si="1"/>
        <v>0.22000000000000003</v>
      </c>
      <c r="J16" s="95">
        <f t="shared" si="1"/>
        <v>18.7</v>
      </c>
      <c r="K16" s="95">
        <f t="shared" si="1"/>
        <v>0.09</v>
      </c>
      <c r="L16" s="95">
        <f t="shared" si="1"/>
        <v>2</v>
      </c>
      <c r="M16" s="95">
        <f t="shared" si="1"/>
        <v>202.5</v>
      </c>
      <c r="N16" s="95">
        <f t="shared" si="1"/>
        <v>37.1</v>
      </c>
      <c r="O16" s="95">
        <f t="shared" si="1"/>
        <v>253.79999999999998</v>
      </c>
      <c r="P16" s="95">
        <f t="shared" si="1"/>
        <v>4.0999999999999996</v>
      </c>
      <c r="Q16" s="5"/>
      <c r="R16" s="18"/>
    </row>
    <row r="17" spans="2:18" s="1" customFormat="1">
      <c r="B17" s="90"/>
      <c r="C17" s="107" t="s">
        <v>69</v>
      </c>
      <c r="D17" s="91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5"/>
      <c r="R17" s="18"/>
    </row>
    <row r="18" spans="2:18" s="32" customFormat="1" ht="28.5" customHeight="1">
      <c r="B18" s="71" t="s">
        <v>66</v>
      </c>
      <c r="C18" s="98" t="s">
        <v>97</v>
      </c>
      <c r="D18" s="78">
        <v>125</v>
      </c>
      <c r="E18" s="64">
        <v>8.68</v>
      </c>
      <c r="F18" s="64">
        <v>14.71</v>
      </c>
      <c r="G18" s="64">
        <v>38.049999999999997</v>
      </c>
      <c r="H18" s="64">
        <v>321</v>
      </c>
      <c r="I18" s="64">
        <v>5.6250000000000001E-2</v>
      </c>
      <c r="J18" s="64">
        <v>6.7500000000000004E-2</v>
      </c>
      <c r="K18" s="64">
        <v>1.4999999999999999E-2</v>
      </c>
      <c r="L18" s="64">
        <v>1.1000000000000001</v>
      </c>
      <c r="M18" s="64">
        <v>16.8</v>
      </c>
      <c r="N18" s="64">
        <v>6.3525</v>
      </c>
      <c r="O18" s="64">
        <v>48.6</v>
      </c>
      <c r="P18" s="64">
        <v>0.35249999999999998</v>
      </c>
      <c r="Q18" s="31"/>
    </row>
    <row r="19" spans="2:18" s="1" customFormat="1">
      <c r="B19" s="90"/>
      <c r="C19" s="90"/>
      <c r="D19" s="91"/>
      <c r="E19" s="91">
        <f t="shared" ref="E19:P19" si="2">SUM(E18:E18)</f>
        <v>8.68</v>
      </c>
      <c r="F19" s="91">
        <f t="shared" si="2"/>
        <v>14.71</v>
      </c>
      <c r="G19" s="91">
        <f t="shared" si="2"/>
        <v>38.049999999999997</v>
      </c>
      <c r="H19" s="91">
        <f t="shared" si="2"/>
        <v>321</v>
      </c>
      <c r="I19" s="91">
        <f t="shared" si="2"/>
        <v>5.6250000000000001E-2</v>
      </c>
      <c r="J19" s="91">
        <f t="shared" si="2"/>
        <v>6.7500000000000004E-2</v>
      </c>
      <c r="K19" s="91">
        <f t="shared" si="2"/>
        <v>1.4999999999999999E-2</v>
      </c>
      <c r="L19" s="91">
        <f t="shared" si="2"/>
        <v>1.1000000000000001</v>
      </c>
      <c r="M19" s="91">
        <f t="shared" si="2"/>
        <v>16.8</v>
      </c>
      <c r="N19" s="91">
        <f t="shared" si="2"/>
        <v>6.3525</v>
      </c>
      <c r="O19" s="91">
        <f t="shared" si="2"/>
        <v>48.6</v>
      </c>
      <c r="P19" s="91">
        <f t="shared" si="2"/>
        <v>0.35249999999999998</v>
      </c>
      <c r="R19" s="18"/>
    </row>
    <row r="20" spans="2:18" ht="15" customHeight="1">
      <c r="B20" s="77"/>
      <c r="C20" s="90" t="s">
        <v>17</v>
      </c>
      <c r="D20" s="86"/>
      <c r="E20" s="95">
        <f t="shared" ref="E20:P20" si="3">SUM(E10+E16+E19)</f>
        <v>245.25</v>
      </c>
      <c r="F20" s="95">
        <f t="shared" si="3"/>
        <v>63.9</v>
      </c>
      <c r="G20" s="95">
        <f t="shared" si="3"/>
        <v>198.83000000000004</v>
      </c>
      <c r="H20" s="95">
        <f t="shared" si="3"/>
        <v>1512.75</v>
      </c>
      <c r="I20" s="95">
        <f t="shared" si="3"/>
        <v>0.5222500000000001</v>
      </c>
      <c r="J20" s="95">
        <f t="shared" si="3"/>
        <v>34.417500000000004</v>
      </c>
      <c r="K20" s="95">
        <f t="shared" si="3"/>
        <v>0.20500000000000002</v>
      </c>
      <c r="L20" s="95">
        <f t="shared" si="3"/>
        <v>6.1</v>
      </c>
      <c r="M20" s="95">
        <f t="shared" si="3"/>
        <v>471.90000000000003</v>
      </c>
      <c r="N20" s="95">
        <f t="shared" si="3"/>
        <v>67.452500000000001</v>
      </c>
      <c r="O20" s="95">
        <f t="shared" si="3"/>
        <v>663.2</v>
      </c>
      <c r="P20" s="95">
        <f t="shared" si="3"/>
        <v>5.1524999999999999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77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zoomScale="60" zoomScaleNormal="90" workbookViewId="0">
      <selection activeCell="A14" sqref="A14"/>
    </sheetView>
  </sheetViews>
  <sheetFormatPr defaultRowHeight="15"/>
  <cols>
    <col min="1" max="1" width="1.85546875" style="10" customWidth="1"/>
    <col min="2" max="2" width="9" style="10" customWidth="1"/>
    <col min="3" max="3" width="32.28515625" style="10" customWidth="1"/>
    <col min="4" max="4" width="7.85546875" style="10" customWidth="1"/>
    <col min="5" max="5" width="8" style="10" customWidth="1"/>
    <col min="6" max="6" width="7.5703125" style="10" customWidth="1"/>
    <col min="7" max="7" width="10.7109375" style="10" customWidth="1"/>
    <col min="8" max="8" width="9.85546875" style="10" customWidth="1"/>
    <col min="9" max="9" width="6.140625" style="10" customWidth="1"/>
    <col min="10" max="10" width="7.42578125" style="10" customWidth="1"/>
    <col min="11" max="11" width="6.85546875" style="10" customWidth="1"/>
    <col min="12" max="12" width="7.140625" style="10" customWidth="1"/>
    <col min="13" max="13" width="8.5703125" style="10" customWidth="1"/>
    <col min="14" max="14" width="6.85546875" style="10" customWidth="1"/>
    <col min="15" max="15" width="9.7109375" style="10" customWidth="1"/>
    <col min="16" max="16" width="7.7109375" style="10" customWidth="1"/>
    <col min="17" max="16384" width="9.140625" style="10"/>
  </cols>
  <sheetData>
    <row r="2" spans="2:18" ht="30" customHeight="1">
      <c r="B2" s="145" t="s">
        <v>18</v>
      </c>
      <c r="C2" s="144" t="s">
        <v>0</v>
      </c>
      <c r="D2" s="144" t="s">
        <v>1</v>
      </c>
      <c r="E2" s="144" t="s">
        <v>2</v>
      </c>
      <c r="F2" s="144" t="s">
        <v>3</v>
      </c>
      <c r="G2" s="144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ht="15.75" customHeight="1">
      <c r="B3" s="146"/>
      <c r="C3" s="144"/>
      <c r="D3" s="144"/>
      <c r="E3" s="144"/>
      <c r="F3" s="144"/>
      <c r="G3" s="144"/>
      <c r="H3" s="146"/>
      <c r="I3" s="144"/>
      <c r="J3" s="144"/>
      <c r="K3" s="144"/>
      <c r="L3" s="144"/>
      <c r="M3" s="144"/>
      <c r="N3" s="144"/>
      <c r="O3" s="144"/>
      <c r="P3" s="144"/>
    </row>
    <row r="4" spans="2:18" hidden="1">
      <c r="B4" s="147"/>
      <c r="C4" s="144"/>
      <c r="D4" s="144"/>
      <c r="E4" s="144"/>
      <c r="F4" s="144"/>
      <c r="G4" s="144"/>
      <c r="H4" s="147"/>
      <c r="I4" s="144"/>
      <c r="J4" s="144"/>
      <c r="K4" s="144"/>
      <c r="L4" s="144"/>
      <c r="M4" s="144"/>
      <c r="N4" s="144"/>
      <c r="O4" s="144"/>
      <c r="P4" s="144"/>
    </row>
    <row r="5" spans="2:18">
      <c r="B5" s="61"/>
      <c r="C5" s="61"/>
      <c r="D5" s="61"/>
      <c r="E5" s="61"/>
      <c r="F5" s="61"/>
      <c r="G5" s="61"/>
      <c r="H5" s="61"/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1" t="s">
        <v>13</v>
      </c>
      <c r="O5" s="61" t="s">
        <v>14</v>
      </c>
      <c r="P5" s="61" t="s">
        <v>15</v>
      </c>
      <c r="Q5" s="4"/>
      <c r="R5" s="19"/>
    </row>
    <row r="6" spans="2:18">
      <c r="B6" s="75" t="s">
        <v>56</v>
      </c>
      <c r="C6" s="100" t="s">
        <v>20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R6" s="19"/>
    </row>
    <row r="7" spans="2:18" s="42" customFormat="1" ht="33.75" customHeight="1">
      <c r="B7" s="74" t="s">
        <v>60</v>
      </c>
      <c r="C7" s="63" t="s">
        <v>98</v>
      </c>
      <c r="D7" s="76">
        <v>230</v>
      </c>
      <c r="E7" s="76">
        <v>10.199999999999999</v>
      </c>
      <c r="F7" s="96">
        <v>12.1</v>
      </c>
      <c r="G7" s="76">
        <v>43.7</v>
      </c>
      <c r="H7" s="76">
        <v>322.10000000000002</v>
      </c>
      <c r="I7" s="76">
        <v>0.02</v>
      </c>
      <c r="J7" s="76">
        <v>3.5</v>
      </c>
      <c r="K7" s="76">
        <v>0</v>
      </c>
      <c r="L7" s="76">
        <v>2.5</v>
      </c>
      <c r="M7" s="76">
        <v>25.6</v>
      </c>
      <c r="N7" s="76">
        <v>8.5</v>
      </c>
      <c r="O7" s="76">
        <v>32.6</v>
      </c>
      <c r="P7" s="76">
        <v>0.2</v>
      </c>
      <c r="R7" s="19"/>
    </row>
    <row r="8" spans="2:18" s="32" customFormat="1" ht="27" customHeight="1">
      <c r="B8" s="71" t="s">
        <v>61</v>
      </c>
      <c r="C8" s="98" t="s">
        <v>85</v>
      </c>
      <c r="D8" s="86" t="s">
        <v>90</v>
      </c>
      <c r="E8" s="86">
        <v>0</v>
      </c>
      <c r="F8" s="86">
        <v>8.1999999999999993</v>
      </c>
      <c r="G8" s="86">
        <v>0</v>
      </c>
      <c r="H8" s="86">
        <v>75</v>
      </c>
      <c r="I8" s="86">
        <v>0.03</v>
      </c>
      <c r="J8" s="86">
        <v>25.5</v>
      </c>
      <c r="K8" s="86">
        <v>0</v>
      </c>
      <c r="L8" s="86">
        <v>0</v>
      </c>
      <c r="M8" s="86">
        <v>54.6</v>
      </c>
      <c r="N8" s="86">
        <v>21</v>
      </c>
      <c r="O8" s="86">
        <v>45.3</v>
      </c>
      <c r="P8" s="86">
        <v>0.7</v>
      </c>
      <c r="Q8" s="31"/>
    </row>
    <row r="9" spans="2:18" s="32" customFormat="1" ht="24" customHeight="1">
      <c r="B9" s="67">
        <v>110</v>
      </c>
      <c r="C9" s="68" t="s">
        <v>123</v>
      </c>
      <c r="D9" s="69">
        <v>200</v>
      </c>
      <c r="E9" s="69">
        <v>4</v>
      </c>
      <c r="F9" s="69">
        <v>4.08</v>
      </c>
      <c r="G9" s="69">
        <v>21.1</v>
      </c>
      <c r="H9" s="69">
        <v>182</v>
      </c>
      <c r="I9" s="69">
        <v>0.03</v>
      </c>
      <c r="J9" s="69">
        <v>0</v>
      </c>
      <c r="K9" s="69">
        <v>0</v>
      </c>
      <c r="L9" s="69">
        <v>0</v>
      </c>
      <c r="M9" s="69">
        <v>15.6</v>
      </c>
      <c r="N9" s="69">
        <v>6.1</v>
      </c>
      <c r="O9" s="69">
        <v>35.4</v>
      </c>
      <c r="P9" s="70">
        <v>0.2</v>
      </c>
      <c r="Q9" s="2"/>
      <c r="R9" s="31"/>
    </row>
    <row r="10" spans="2:18" s="32" customFormat="1" ht="18.75" customHeight="1">
      <c r="B10" s="71"/>
      <c r="C10" s="72"/>
      <c r="D10" s="65"/>
      <c r="E10" s="73">
        <f t="shared" ref="E10:P10" si="0">SUM(E7:E9)</f>
        <v>14.2</v>
      </c>
      <c r="F10" s="73">
        <f t="shared" si="0"/>
        <v>24.379999999999995</v>
      </c>
      <c r="G10" s="73">
        <f t="shared" si="0"/>
        <v>64.800000000000011</v>
      </c>
      <c r="H10" s="73">
        <f t="shared" si="0"/>
        <v>579.1</v>
      </c>
      <c r="I10" s="73">
        <f t="shared" si="0"/>
        <v>0.08</v>
      </c>
      <c r="J10" s="73">
        <f t="shared" si="0"/>
        <v>29</v>
      </c>
      <c r="K10" s="73">
        <f t="shared" si="0"/>
        <v>0</v>
      </c>
      <c r="L10" s="73">
        <f t="shared" si="0"/>
        <v>2.5</v>
      </c>
      <c r="M10" s="73">
        <f t="shared" si="0"/>
        <v>95.8</v>
      </c>
      <c r="N10" s="73">
        <f t="shared" si="0"/>
        <v>35.6</v>
      </c>
      <c r="O10" s="73">
        <f t="shared" si="0"/>
        <v>113.30000000000001</v>
      </c>
      <c r="P10" s="73">
        <f t="shared" si="0"/>
        <v>1.0999999999999999</v>
      </c>
      <c r="Q10" s="33"/>
      <c r="R10" s="31"/>
    </row>
    <row r="11" spans="2:18" s="32" customFormat="1">
      <c r="B11" s="63"/>
      <c r="C11" s="100" t="s">
        <v>19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R11" s="31"/>
    </row>
    <row r="12" spans="2:18" s="32" customFormat="1" ht="36.75" customHeight="1">
      <c r="B12" s="71" t="s">
        <v>42</v>
      </c>
      <c r="C12" s="77" t="s">
        <v>100</v>
      </c>
      <c r="D12" s="78">
        <v>200</v>
      </c>
      <c r="E12" s="64">
        <v>2.2000000000000002</v>
      </c>
      <c r="F12" s="64">
        <v>2.92</v>
      </c>
      <c r="G12" s="64">
        <v>10.1</v>
      </c>
      <c r="H12" s="64">
        <v>92</v>
      </c>
      <c r="I12" s="64">
        <v>0</v>
      </c>
      <c r="J12" s="64">
        <v>5.65</v>
      </c>
      <c r="K12" s="64">
        <v>0</v>
      </c>
      <c r="L12" s="64">
        <v>1</v>
      </c>
      <c r="M12" s="64">
        <v>134.6</v>
      </c>
      <c r="N12" s="64">
        <v>8.1999999999999993</v>
      </c>
      <c r="O12" s="64">
        <v>35.4</v>
      </c>
      <c r="P12" s="64">
        <v>0.1</v>
      </c>
      <c r="Q12" s="33"/>
      <c r="R12" s="31"/>
    </row>
    <row r="13" spans="2:18" s="29" customFormat="1" ht="23.25" customHeight="1">
      <c r="B13" s="103" t="s">
        <v>38</v>
      </c>
      <c r="C13" s="104" t="s">
        <v>91</v>
      </c>
      <c r="D13" s="69">
        <v>200</v>
      </c>
      <c r="E13" s="69">
        <v>3.83</v>
      </c>
      <c r="F13" s="69">
        <v>9.4</v>
      </c>
      <c r="G13" s="69">
        <v>19.91</v>
      </c>
      <c r="H13" s="69">
        <v>191</v>
      </c>
      <c r="I13" s="69">
        <v>0</v>
      </c>
      <c r="J13" s="69">
        <v>0.1</v>
      </c>
      <c r="K13" s="69">
        <v>0.1</v>
      </c>
      <c r="L13" s="69">
        <v>1.8</v>
      </c>
      <c r="M13" s="69">
        <v>45.8</v>
      </c>
      <c r="N13" s="69">
        <v>8.1</v>
      </c>
      <c r="O13" s="69">
        <v>95.2</v>
      </c>
      <c r="P13" s="69">
        <v>0.2</v>
      </c>
      <c r="Q13" s="26"/>
      <c r="R13" s="30"/>
    </row>
    <row r="14" spans="2:18" s="32" customFormat="1" ht="25.5" customHeight="1">
      <c r="B14" s="84" t="s">
        <v>23</v>
      </c>
      <c r="C14" s="114" t="s">
        <v>124</v>
      </c>
      <c r="D14" s="123">
        <v>90</v>
      </c>
      <c r="E14" s="124">
        <v>13.75</v>
      </c>
      <c r="F14" s="124">
        <v>5.31</v>
      </c>
      <c r="G14" s="124">
        <v>0.38</v>
      </c>
      <c r="H14" s="124">
        <v>210</v>
      </c>
      <c r="I14" s="124">
        <v>0</v>
      </c>
      <c r="J14" s="124">
        <v>0.4</v>
      </c>
      <c r="K14" s="124">
        <v>0</v>
      </c>
      <c r="L14" s="124">
        <v>0</v>
      </c>
      <c r="M14" s="124">
        <v>25.9</v>
      </c>
      <c r="N14" s="124">
        <v>2.5</v>
      </c>
      <c r="O14" s="124">
        <v>10.199999999999999</v>
      </c>
      <c r="P14" s="124">
        <v>0.4</v>
      </c>
      <c r="Q14" s="22"/>
      <c r="R14" s="31"/>
    </row>
    <row r="15" spans="2:18" s="32" customFormat="1" ht="26.25" customHeight="1">
      <c r="B15" s="79" t="s">
        <v>53</v>
      </c>
      <c r="C15" s="106" t="s">
        <v>102</v>
      </c>
      <c r="D15" s="70">
        <v>200</v>
      </c>
      <c r="E15" s="70">
        <v>0.64</v>
      </c>
      <c r="F15" s="70">
        <v>0</v>
      </c>
      <c r="G15" s="70">
        <v>26.7</v>
      </c>
      <c r="H15" s="70">
        <v>109.4</v>
      </c>
      <c r="I15" s="70">
        <v>0.2</v>
      </c>
      <c r="J15" s="70">
        <v>0.4</v>
      </c>
      <c r="K15" s="70">
        <v>0.04</v>
      </c>
      <c r="L15" s="70">
        <v>0.1</v>
      </c>
      <c r="M15" s="70">
        <v>201.5</v>
      </c>
      <c r="N15" s="70">
        <v>52.3</v>
      </c>
      <c r="O15" s="70">
        <v>186.4</v>
      </c>
      <c r="P15" s="70">
        <v>0.2</v>
      </c>
      <c r="Q15" s="21"/>
      <c r="R15" s="31"/>
    </row>
    <row r="16" spans="2:18" s="32" customFormat="1" ht="29.25" customHeight="1">
      <c r="B16" s="84" t="s">
        <v>24</v>
      </c>
      <c r="C16" s="114" t="s">
        <v>87</v>
      </c>
      <c r="D16" s="85">
        <v>140</v>
      </c>
      <c r="E16" s="85">
        <v>1.87</v>
      </c>
      <c r="F16" s="85">
        <v>4.5199999999999996</v>
      </c>
      <c r="G16" s="85">
        <v>9.5</v>
      </c>
      <c r="H16" s="85">
        <v>70</v>
      </c>
      <c r="I16" s="85">
        <v>0.05</v>
      </c>
      <c r="J16" s="85">
        <v>0.04</v>
      </c>
      <c r="K16" s="85">
        <v>0.01</v>
      </c>
      <c r="L16" s="85">
        <v>0.1</v>
      </c>
      <c r="M16" s="85">
        <v>25.4</v>
      </c>
      <c r="N16" s="85">
        <v>3</v>
      </c>
      <c r="O16" s="85">
        <v>15.32</v>
      </c>
      <c r="P16" s="85">
        <v>0.48</v>
      </c>
      <c r="Q16" s="21"/>
      <c r="R16" s="31"/>
    </row>
    <row r="17" spans="2:18" s="1" customFormat="1">
      <c r="B17" s="90"/>
      <c r="C17" s="107"/>
      <c r="D17" s="91"/>
      <c r="E17" s="92">
        <f t="shared" ref="E17:P17" si="1">SUM(E12:E16)</f>
        <v>22.290000000000003</v>
      </c>
      <c r="F17" s="92">
        <f t="shared" si="1"/>
        <v>22.15</v>
      </c>
      <c r="G17" s="92">
        <f t="shared" si="1"/>
        <v>66.59</v>
      </c>
      <c r="H17" s="92">
        <f t="shared" si="1"/>
        <v>672.4</v>
      </c>
      <c r="I17" s="92">
        <f t="shared" si="1"/>
        <v>0.25</v>
      </c>
      <c r="J17" s="92">
        <f t="shared" si="1"/>
        <v>6.5900000000000007</v>
      </c>
      <c r="K17" s="92">
        <f t="shared" si="1"/>
        <v>0.15000000000000002</v>
      </c>
      <c r="L17" s="92">
        <f t="shared" si="1"/>
        <v>3</v>
      </c>
      <c r="M17" s="92">
        <f t="shared" si="1"/>
        <v>433.19999999999993</v>
      </c>
      <c r="N17" s="92">
        <f t="shared" si="1"/>
        <v>74.099999999999994</v>
      </c>
      <c r="O17" s="92">
        <f t="shared" si="1"/>
        <v>342.52</v>
      </c>
      <c r="P17" s="92">
        <f t="shared" si="1"/>
        <v>1.3800000000000001</v>
      </c>
      <c r="R17" s="18"/>
    </row>
    <row r="18" spans="2:18" s="1" customFormat="1">
      <c r="B18" s="90"/>
      <c r="C18" s="107" t="s">
        <v>77</v>
      </c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R18" s="18"/>
    </row>
    <row r="19" spans="2:18" s="36" customFormat="1" ht="20.25" customHeight="1">
      <c r="B19" s="71" t="s">
        <v>71</v>
      </c>
      <c r="C19" s="98" t="s">
        <v>125</v>
      </c>
      <c r="D19" s="78">
        <v>200</v>
      </c>
      <c r="E19" s="64">
        <v>5.8</v>
      </c>
      <c r="F19" s="64">
        <v>5</v>
      </c>
      <c r="G19" s="64">
        <v>9.6</v>
      </c>
      <c r="H19" s="64">
        <v>106</v>
      </c>
      <c r="I19" s="64">
        <v>0.2</v>
      </c>
      <c r="J19" s="64">
        <v>0.81</v>
      </c>
      <c r="K19" s="64">
        <v>0.03</v>
      </c>
      <c r="L19" s="64">
        <v>0.4</v>
      </c>
      <c r="M19" s="64">
        <v>25.8</v>
      </c>
      <c r="N19" s="64">
        <v>8.1</v>
      </c>
      <c r="O19" s="64">
        <v>187.5</v>
      </c>
      <c r="P19" s="64">
        <v>0.56000000000000005</v>
      </c>
      <c r="Q19" s="2"/>
      <c r="R19" s="35"/>
    </row>
    <row r="20" spans="2:18" s="1" customFormat="1">
      <c r="B20" s="90"/>
      <c r="C20" s="90"/>
      <c r="D20" s="91"/>
      <c r="E20" s="95">
        <f t="shared" ref="E20:P20" si="2">SUM(E19:E19)</f>
        <v>5.8</v>
      </c>
      <c r="F20" s="95">
        <f t="shared" si="2"/>
        <v>5</v>
      </c>
      <c r="G20" s="95">
        <f t="shared" si="2"/>
        <v>9.6</v>
      </c>
      <c r="H20" s="95">
        <f t="shared" si="2"/>
        <v>106</v>
      </c>
      <c r="I20" s="95">
        <f t="shared" si="2"/>
        <v>0.2</v>
      </c>
      <c r="J20" s="95">
        <f t="shared" si="2"/>
        <v>0.81</v>
      </c>
      <c r="K20" s="95">
        <f t="shared" si="2"/>
        <v>0.03</v>
      </c>
      <c r="L20" s="95">
        <f t="shared" si="2"/>
        <v>0.4</v>
      </c>
      <c r="M20" s="95">
        <f t="shared" si="2"/>
        <v>25.8</v>
      </c>
      <c r="N20" s="95">
        <f t="shared" si="2"/>
        <v>8.1</v>
      </c>
      <c r="O20" s="95">
        <f t="shared" si="2"/>
        <v>187.5</v>
      </c>
      <c r="P20" s="95">
        <f t="shared" si="2"/>
        <v>0.56000000000000005</v>
      </c>
    </row>
    <row r="21" spans="2:18" ht="15" customHeight="1">
      <c r="B21" s="77"/>
      <c r="C21" s="90" t="s">
        <v>17</v>
      </c>
      <c r="D21" s="86"/>
      <c r="E21" s="92">
        <f t="shared" ref="E21:P21" si="3">SUM(E10+E17+E20)</f>
        <v>42.29</v>
      </c>
      <c r="F21" s="92">
        <f t="shared" si="3"/>
        <v>51.529999999999994</v>
      </c>
      <c r="G21" s="92">
        <f t="shared" si="3"/>
        <v>140.99</v>
      </c>
      <c r="H21" s="92">
        <f t="shared" si="3"/>
        <v>1357.5</v>
      </c>
      <c r="I21" s="92">
        <f t="shared" si="3"/>
        <v>0.53</v>
      </c>
      <c r="J21" s="92">
        <f t="shared" si="3"/>
        <v>36.400000000000006</v>
      </c>
      <c r="K21" s="95">
        <f t="shared" si="3"/>
        <v>0.18000000000000002</v>
      </c>
      <c r="L21" s="92">
        <f t="shared" si="3"/>
        <v>5.9</v>
      </c>
      <c r="M21" s="92">
        <f t="shared" si="3"/>
        <v>554.79999999999984</v>
      </c>
      <c r="N21" s="92">
        <f t="shared" si="3"/>
        <v>117.79999999999998</v>
      </c>
      <c r="O21" s="92">
        <f t="shared" si="3"/>
        <v>643.31999999999994</v>
      </c>
      <c r="P21" s="92">
        <f t="shared" si="3"/>
        <v>3.04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6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zoomScale="60" workbookViewId="0">
      <selection activeCell="C15" sqref="C15"/>
    </sheetView>
  </sheetViews>
  <sheetFormatPr defaultRowHeight="15"/>
  <cols>
    <col min="1" max="1" width="2.85546875" style="14" customWidth="1"/>
    <col min="2" max="2" width="9" style="14" customWidth="1"/>
    <col min="3" max="3" width="30.42578125" style="14" customWidth="1"/>
    <col min="4" max="4" width="11.7109375" style="14" customWidth="1"/>
    <col min="5" max="5" width="7.42578125" style="14" customWidth="1"/>
    <col min="6" max="6" width="8" style="14" customWidth="1"/>
    <col min="7" max="7" width="11" style="14" customWidth="1"/>
    <col min="8" max="8" width="9.42578125" style="14" customWidth="1"/>
    <col min="9" max="9" width="6.7109375" style="14" customWidth="1"/>
    <col min="10" max="10" width="7.85546875" style="14" customWidth="1"/>
    <col min="11" max="12" width="6.5703125" style="14" customWidth="1"/>
    <col min="13" max="13" width="10.140625" style="14" customWidth="1"/>
    <col min="14" max="14" width="9.85546875" style="14" customWidth="1"/>
    <col min="15" max="15" width="8.28515625" style="14" customWidth="1"/>
    <col min="16" max="16" width="5.85546875" style="14" customWidth="1"/>
    <col min="17" max="17" width="9.140625" style="14"/>
    <col min="18" max="18" width="9.140625" style="19"/>
    <col min="19" max="16384" width="9.140625" style="14"/>
  </cols>
  <sheetData>
    <row r="2" spans="2:18" ht="30" customHeight="1">
      <c r="B2" s="145" t="s">
        <v>18</v>
      </c>
      <c r="C2" s="144" t="s">
        <v>0</v>
      </c>
      <c r="D2" s="144" t="s">
        <v>1</v>
      </c>
      <c r="E2" s="144" t="s">
        <v>2</v>
      </c>
      <c r="F2" s="144" t="s">
        <v>3</v>
      </c>
      <c r="G2" s="144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ht="3" customHeight="1">
      <c r="B3" s="146"/>
      <c r="C3" s="144"/>
      <c r="D3" s="144"/>
      <c r="E3" s="144"/>
      <c r="F3" s="144"/>
      <c r="G3" s="144"/>
      <c r="H3" s="146"/>
      <c r="I3" s="144"/>
      <c r="J3" s="144"/>
      <c r="K3" s="144"/>
      <c r="L3" s="144"/>
      <c r="M3" s="144"/>
      <c r="N3" s="144"/>
      <c r="O3" s="144"/>
      <c r="P3" s="144"/>
    </row>
    <row r="4" spans="2:18" hidden="1">
      <c r="B4" s="147"/>
      <c r="C4" s="144"/>
      <c r="D4" s="144"/>
      <c r="E4" s="144"/>
      <c r="F4" s="144"/>
      <c r="G4" s="144"/>
      <c r="H4" s="147"/>
      <c r="I4" s="144"/>
      <c r="J4" s="144"/>
      <c r="K4" s="144"/>
      <c r="L4" s="144"/>
      <c r="M4" s="144"/>
      <c r="N4" s="144"/>
      <c r="O4" s="144"/>
      <c r="P4" s="144"/>
    </row>
    <row r="5" spans="2:18">
      <c r="B5" s="61"/>
      <c r="C5" s="61"/>
      <c r="D5" s="61"/>
      <c r="E5" s="61"/>
      <c r="F5" s="61"/>
      <c r="G5" s="61"/>
      <c r="H5" s="61"/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1" t="s">
        <v>13</v>
      </c>
      <c r="O5" s="61" t="s">
        <v>14</v>
      </c>
      <c r="P5" s="61" t="s">
        <v>15</v>
      </c>
      <c r="Q5" s="4"/>
    </row>
    <row r="6" spans="2:18">
      <c r="B6" s="75" t="s">
        <v>35</v>
      </c>
      <c r="C6" s="75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2:18" s="32" customFormat="1" ht="35.25" customHeight="1">
      <c r="B7" s="71" t="s">
        <v>55</v>
      </c>
      <c r="C7" s="98" t="s">
        <v>126</v>
      </c>
      <c r="D7" s="78">
        <v>210</v>
      </c>
      <c r="E7" s="64">
        <v>3.2</v>
      </c>
      <c r="F7" s="64">
        <v>8.5</v>
      </c>
      <c r="G7" s="64">
        <v>33.200000000000003</v>
      </c>
      <c r="H7" s="64">
        <v>225</v>
      </c>
      <c r="I7" s="64">
        <v>0.09</v>
      </c>
      <c r="J7" s="64">
        <v>0.25</v>
      </c>
      <c r="K7" s="64">
        <v>0.01</v>
      </c>
      <c r="L7" s="64">
        <v>0</v>
      </c>
      <c r="M7" s="64">
        <v>25.8</v>
      </c>
      <c r="N7" s="64">
        <v>21.1</v>
      </c>
      <c r="O7" s="64">
        <v>52.3</v>
      </c>
      <c r="P7" s="64">
        <v>0.1</v>
      </c>
      <c r="Q7" s="2"/>
      <c r="R7" s="31"/>
    </row>
    <row r="8" spans="2:18" s="39" customFormat="1" ht="24.75" customHeight="1">
      <c r="B8" s="71" t="s">
        <v>67</v>
      </c>
      <c r="C8" s="98" t="s">
        <v>92</v>
      </c>
      <c r="D8" s="86" t="s">
        <v>90</v>
      </c>
      <c r="E8" s="86">
        <v>0</v>
      </c>
      <c r="F8" s="86">
        <v>8.1999999999999993</v>
      </c>
      <c r="G8" s="86">
        <v>0</v>
      </c>
      <c r="H8" s="86">
        <v>75</v>
      </c>
      <c r="I8" s="86">
        <v>0.08</v>
      </c>
      <c r="J8" s="86">
        <v>1.32</v>
      </c>
      <c r="K8" s="86">
        <v>0.2</v>
      </c>
      <c r="L8" s="86">
        <v>0.2</v>
      </c>
      <c r="M8" s="86">
        <v>165.2</v>
      </c>
      <c r="N8" s="86">
        <v>15.3</v>
      </c>
      <c r="O8" s="86">
        <v>140.4</v>
      </c>
      <c r="P8" s="86">
        <v>0.5</v>
      </c>
      <c r="Q8" s="20"/>
    </row>
    <row r="9" spans="2:18" s="32" customFormat="1" ht="18" customHeight="1">
      <c r="B9" s="67">
        <v>108</v>
      </c>
      <c r="C9" s="68" t="s">
        <v>84</v>
      </c>
      <c r="D9" s="69">
        <v>48</v>
      </c>
      <c r="E9" s="69">
        <v>5.0999999999999996</v>
      </c>
      <c r="F9" s="69">
        <v>4.5999999999999996</v>
      </c>
      <c r="G9" s="69">
        <v>0.3</v>
      </c>
      <c r="H9" s="69">
        <v>63</v>
      </c>
      <c r="I9" s="69">
        <v>0.01</v>
      </c>
      <c r="J9" s="69">
        <v>0</v>
      </c>
      <c r="K9" s="69">
        <v>0</v>
      </c>
      <c r="L9" s="69">
        <v>0</v>
      </c>
      <c r="M9" s="69">
        <v>4</v>
      </c>
      <c r="N9" s="69">
        <v>2.8</v>
      </c>
      <c r="O9" s="69">
        <v>2.56</v>
      </c>
      <c r="P9" s="70">
        <v>0.5</v>
      </c>
      <c r="Q9" s="2"/>
      <c r="R9" s="31"/>
    </row>
    <row r="10" spans="2:18" s="32" customFormat="1" ht="20.25" customHeight="1">
      <c r="B10" s="79">
        <v>110</v>
      </c>
      <c r="C10" s="97" t="s">
        <v>127</v>
      </c>
      <c r="D10" s="70">
        <v>200</v>
      </c>
      <c r="E10" s="70">
        <v>4</v>
      </c>
      <c r="F10" s="70">
        <v>4.08</v>
      </c>
      <c r="G10" s="70">
        <v>21.1</v>
      </c>
      <c r="H10" s="70">
        <v>182</v>
      </c>
      <c r="I10" s="70">
        <v>0.03</v>
      </c>
      <c r="J10" s="70">
        <v>0</v>
      </c>
      <c r="K10" s="70">
        <v>0</v>
      </c>
      <c r="L10" s="70">
        <v>0</v>
      </c>
      <c r="M10" s="70">
        <v>15.6</v>
      </c>
      <c r="N10" s="70">
        <v>6.1</v>
      </c>
      <c r="O10" s="70">
        <v>35.4</v>
      </c>
      <c r="P10" s="70">
        <v>0.2</v>
      </c>
      <c r="Q10" s="2"/>
      <c r="R10" s="31"/>
    </row>
    <row r="11" spans="2:18" s="32" customFormat="1" ht="18.75" customHeight="1">
      <c r="B11" s="71"/>
      <c r="C11" s="88"/>
      <c r="D11" s="65"/>
      <c r="E11" s="66">
        <f t="shared" ref="E11:P11" si="0">SUM(E7:E10)</f>
        <v>12.3</v>
      </c>
      <c r="F11" s="66">
        <f t="shared" si="0"/>
        <v>25.379999999999995</v>
      </c>
      <c r="G11" s="66">
        <f t="shared" si="0"/>
        <v>54.6</v>
      </c>
      <c r="H11" s="66">
        <f t="shared" si="0"/>
        <v>545</v>
      </c>
      <c r="I11" s="66">
        <f t="shared" si="0"/>
        <v>0.21</v>
      </c>
      <c r="J11" s="66">
        <f t="shared" si="0"/>
        <v>1.57</v>
      </c>
      <c r="K11" s="66">
        <f t="shared" si="0"/>
        <v>0.21000000000000002</v>
      </c>
      <c r="L11" s="66">
        <f t="shared" si="0"/>
        <v>0.2</v>
      </c>
      <c r="M11" s="66">
        <f t="shared" si="0"/>
        <v>210.6</v>
      </c>
      <c r="N11" s="66">
        <f t="shared" si="0"/>
        <v>45.300000000000004</v>
      </c>
      <c r="O11" s="66">
        <f t="shared" si="0"/>
        <v>230.66</v>
      </c>
      <c r="P11" s="66">
        <f t="shared" si="0"/>
        <v>1.3</v>
      </c>
      <c r="Q11" s="33"/>
      <c r="R11" s="31"/>
    </row>
    <row r="12" spans="2:18" s="32" customFormat="1">
      <c r="B12" s="63"/>
      <c r="C12" s="100" t="s">
        <v>19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R12" s="31"/>
    </row>
    <row r="13" spans="2:18" s="32" customFormat="1" ht="35.25" customHeight="1">
      <c r="B13" s="71" t="s">
        <v>43</v>
      </c>
      <c r="C13" s="98" t="s">
        <v>128</v>
      </c>
      <c r="D13" s="86">
        <v>200</v>
      </c>
      <c r="E13" s="86">
        <v>3.35</v>
      </c>
      <c r="F13" s="86">
        <v>3.76</v>
      </c>
      <c r="G13" s="86">
        <v>22.75</v>
      </c>
      <c r="H13" s="86">
        <v>142</v>
      </c>
      <c r="I13" s="86">
        <v>0.2</v>
      </c>
      <c r="J13" s="86">
        <v>6.2</v>
      </c>
      <c r="K13" s="86">
        <v>0</v>
      </c>
      <c r="L13" s="86">
        <v>0</v>
      </c>
      <c r="M13" s="86">
        <v>61.4</v>
      </c>
      <c r="N13" s="86">
        <v>15.1</v>
      </c>
      <c r="O13" s="86">
        <v>24.6</v>
      </c>
      <c r="P13" s="86">
        <v>0.1</v>
      </c>
      <c r="R13" s="31"/>
    </row>
    <row r="14" spans="2:18" s="29" customFormat="1" ht="24" customHeight="1">
      <c r="B14" s="116" t="s">
        <v>26</v>
      </c>
      <c r="C14" s="117" t="s">
        <v>129</v>
      </c>
      <c r="D14" s="118">
        <v>228</v>
      </c>
      <c r="E14" s="119">
        <v>19.850000000000001</v>
      </c>
      <c r="F14" s="119">
        <v>7.71</v>
      </c>
      <c r="G14" s="119">
        <v>24.11</v>
      </c>
      <c r="H14" s="119">
        <v>333</v>
      </c>
      <c r="I14" s="119">
        <v>0.01</v>
      </c>
      <c r="J14" s="119">
        <v>6.4</v>
      </c>
      <c r="K14" s="119">
        <v>0.09</v>
      </c>
      <c r="L14" s="119">
        <v>0.1</v>
      </c>
      <c r="M14" s="119">
        <v>65.8</v>
      </c>
      <c r="N14" s="119">
        <v>15.8</v>
      </c>
      <c r="O14" s="119">
        <v>56.73</v>
      </c>
      <c r="P14" s="119">
        <v>0.1</v>
      </c>
      <c r="Q14" s="24"/>
      <c r="R14" s="30"/>
    </row>
    <row r="15" spans="2:18" s="32" customFormat="1" ht="24" customHeight="1">
      <c r="B15" s="71" t="s">
        <v>25</v>
      </c>
      <c r="C15" s="98" t="s">
        <v>102</v>
      </c>
      <c r="D15" s="78">
        <v>200</v>
      </c>
      <c r="E15" s="64">
        <v>0.64</v>
      </c>
      <c r="F15" s="64">
        <v>0</v>
      </c>
      <c r="G15" s="64">
        <v>26.7</v>
      </c>
      <c r="H15" s="64">
        <v>109.4</v>
      </c>
      <c r="I15" s="64">
        <v>0.08</v>
      </c>
      <c r="J15" s="64">
        <v>25.4</v>
      </c>
      <c r="K15" s="64">
        <v>0.1</v>
      </c>
      <c r="L15" s="64">
        <v>5</v>
      </c>
      <c r="M15" s="64">
        <v>201.5</v>
      </c>
      <c r="N15" s="64">
        <v>48.6</v>
      </c>
      <c r="O15" s="64">
        <v>635.4</v>
      </c>
      <c r="P15" s="64">
        <v>1.25</v>
      </c>
      <c r="Q15" s="21"/>
      <c r="R15" s="31"/>
    </row>
    <row r="16" spans="2:18" s="29" customFormat="1" ht="33.75" customHeight="1">
      <c r="B16" s="71" t="s">
        <v>16</v>
      </c>
      <c r="C16" s="98" t="s">
        <v>130</v>
      </c>
      <c r="D16" s="65">
        <v>140</v>
      </c>
      <c r="E16" s="65">
        <v>1.5</v>
      </c>
      <c r="F16" s="65">
        <v>5</v>
      </c>
      <c r="G16" s="65">
        <v>9.1999999999999993</v>
      </c>
      <c r="H16" s="65">
        <v>137</v>
      </c>
      <c r="I16" s="65">
        <v>0</v>
      </c>
      <c r="J16" s="65">
        <v>0.03</v>
      </c>
      <c r="K16" s="65">
        <v>0</v>
      </c>
      <c r="L16" s="65">
        <v>0</v>
      </c>
      <c r="M16" s="65">
        <v>15.9</v>
      </c>
      <c r="N16" s="65">
        <v>1.4</v>
      </c>
      <c r="O16" s="65">
        <v>2.8</v>
      </c>
      <c r="P16" s="65">
        <v>0.2</v>
      </c>
      <c r="Q16" s="25"/>
    </row>
    <row r="17" spans="2:18" s="1" customFormat="1">
      <c r="B17" s="89"/>
      <c r="C17" s="105"/>
      <c r="D17" s="101"/>
      <c r="E17" s="66">
        <f t="shared" ref="E17:P17" si="1">SUM(E13:E16)</f>
        <v>25.340000000000003</v>
      </c>
      <c r="F17" s="66">
        <f t="shared" si="1"/>
        <v>16.47</v>
      </c>
      <c r="G17" s="66">
        <f t="shared" si="1"/>
        <v>82.76</v>
      </c>
      <c r="H17" s="66">
        <f t="shared" si="1"/>
        <v>721.4</v>
      </c>
      <c r="I17" s="66">
        <f t="shared" si="1"/>
        <v>0.29000000000000004</v>
      </c>
      <c r="J17" s="66">
        <f t="shared" si="1"/>
        <v>38.03</v>
      </c>
      <c r="K17" s="66">
        <f t="shared" si="1"/>
        <v>0.19</v>
      </c>
      <c r="L17" s="66">
        <f t="shared" si="1"/>
        <v>5.0999999999999996</v>
      </c>
      <c r="M17" s="66">
        <f t="shared" si="1"/>
        <v>344.59999999999997</v>
      </c>
      <c r="N17" s="66">
        <f t="shared" si="1"/>
        <v>80.900000000000006</v>
      </c>
      <c r="O17" s="66">
        <f t="shared" si="1"/>
        <v>719.53</v>
      </c>
      <c r="P17" s="66">
        <f t="shared" si="1"/>
        <v>1.65</v>
      </c>
      <c r="Q17" s="5"/>
      <c r="R17" s="18"/>
    </row>
    <row r="18" spans="2:18" s="1" customFormat="1">
      <c r="B18" s="89"/>
      <c r="C18" s="105" t="s">
        <v>68</v>
      </c>
      <c r="D18" s="101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5"/>
      <c r="R18" s="18"/>
    </row>
    <row r="19" spans="2:18" s="32" customFormat="1" ht="18.75" customHeight="1">
      <c r="B19" s="71" t="s">
        <v>55</v>
      </c>
      <c r="C19" s="98" t="s">
        <v>86</v>
      </c>
      <c r="D19" s="78">
        <v>200</v>
      </c>
      <c r="E19" s="64">
        <v>0.7</v>
      </c>
      <c r="F19" s="64">
        <v>0.7</v>
      </c>
      <c r="G19" s="64">
        <v>17.3</v>
      </c>
      <c r="H19" s="64">
        <v>79</v>
      </c>
      <c r="I19" s="64">
        <v>0.2</v>
      </c>
      <c r="J19" s="64">
        <v>1.1000000000000001</v>
      </c>
      <c r="K19" s="64">
        <v>0.03</v>
      </c>
      <c r="L19" s="64">
        <v>0</v>
      </c>
      <c r="M19" s="64">
        <v>5.8</v>
      </c>
      <c r="N19" s="64">
        <v>0.01</v>
      </c>
      <c r="O19" s="64">
        <v>2E-3</v>
      </c>
      <c r="P19" s="64">
        <v>1E-3</v>
      </c>
      <c r="Q19" s="2"/>
      <c r="R19" s="31"/>
    </row>
    <row r="20" spans="2:18" s="1" customFormat="1">
      <c r="B20" s="90"/>
      <c r="C20" s="122"/>
      <c r="D20" s="101"/>
      <c r="E20" s="66">
        <f t="shared" ref="E20:P20" si="2">SUM(E19:E19)</f>
        <v>0.7</v>
      </c>
      <c r="F20" s="66">
        <f t="shared" si="2"/>
        <v>0.7</v>
      </c>
      <c r="G20" s="66">
        <f t="shared" si="2"/>
        <v>17.3</v>
      </c>
      <c r="H20" s="66">
        <f t="shared" si="2"/>
        <v>79</v>
      </c>
      <c r="I20" s="66">
        <f t="shared" si="2"/>
        <v>0.2</v>
      </c>
      <c r="J20" s="66">
        <f t="shared" si="2"/>
        <v>1.1000000000000001</v>
      </c>
      <c r="K20" s="66">
        <f t="shared" si="2"/>
        <v>0.03</v>
      </c>
      <c r="L20" s="66">
        <f t="shared" si="2"/>
        <v>0</v>
      </c>
      <c r="M20" s="66">
        <f t="shared" si="2"/>
        <v>5.8</v>
      </c>
      <c r="N20" s="66">
        <f t="shared" si="2"/>
        <v>0.01</v>
      </c>
      <c r="O20" s="66">
        <f t="shared" si="2"/>
        <v>2E-3</v>
      </c>
      <c r="P20" s="66">
        <f t="shared" si="2"/>
        <v>1E-3</v>
      </c>
      <c r="Q20" s="5"/>
      <c r="R20" s="18"/>
    </row>
    <row r="21" spans="2:18" ht="15" customHeight="1">
      <c r="B21" s="77"/>
      <c r="C21" s="90" t="s">
        <v>17</v>
      </c>
      <c r="D21" s="86"/>
      <c r="E21" s="95">
        <f t="shared" ref="E21:P21" si="3">SUM(E11+E17+E20)</f>
        <v>38.340000000000003</v>
      </c>
      <c r="F21" s="95">
        <f t="shared" si="3"/>
        <v>42.55</v>
      </c>
      <c r="G21" s="95">
        <f t="shared" si="3"/>
        <v>154.66000000000003</v>
      </c>
      <c r="H21" s="95">
        <f t="shared" si="3"/>
        <v>1345.4</v>
      </c>
      <c r="I21" s="95">
        <f t="shared" si="3"/>
        <v>0.7</v>
      </c>
      <c r="J21" s="95">
        <f t="shared" si="3"/>
        <v>40.700000000000003</v>
      </c>
      <c r="K21" s="95">
        <f t="shared" si="3"/>
        <v>0.43000000000000005</v>
      </c>
      <c r="L21" s="95">
        <f t="shared" si="3"/>
        <v>5.3</v>
      </c>
      <c r="M21" s="95">
        <f t="shared" si="3"/>
        <v>560.99999999999989</v>
      </c>
      <c r="N21" s="95">
        <f t="shared" si="3"/>
        <v>126.21000000000002</v>
      </c>
      <c r="O21" s="95">
        <f t="shared" si="3"/>
        <v>950.19199999999989</v>
      </c>
      <c r="P21" s="95">
        <f t="shared" si="3"/>
        <v>2.9510000000000001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86" orientation="landscape" r:id="rId1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2:R24"/>
  <sheetViews>
    <sheetView view="pageBreakPreview" zoomScale="60" zoomScaleNormal="80" workbookViewId="0">
      <selection activeCell="B6" sqref="B6"/>
    </sheetView>
  </sheetViews>
  <sheetFormatPr defaultRowHeight="15"/>
  <cols>
    <col min="1" max="1" width="1.85546875" style="17" customWidth="1"/>
    <col min="2" max="2" width="8.42578125" style="17" customWidth="1"/>
    <col min="3" max="3" width="29.5703125" style="17" customWidth="1"/>
    <col min="4" max="4" width="9.7109375" style="17" customWidth="1"/>
    <col min="5" max="5" width="8" style="17" customWidth="1"/>
    <col min="6" max="6" width="8.5703125" style="17" customWidth="1"/>
    <col min="7" max="7" width="11.7109375" style="17" customWidth="1"/>
    <col min="8" max="8" width="9.42578125" style="17" customWidth="1"/>
    <col min="9" max="9" width="6.5703125" style="17" customWidth="1"/>
    <col min="10" max="10" width="7.140625" style="17" customWidth="1"/>
    <col min="11" max="11" width="6.28515625" style="17" customWidth="1"/>
    <col min="12" max="12" width="5.7109375" style="17" customWidth="1"/>
    <col min="13" max="13" width="9.85546875" style="17" customWidth="1"/>
    <col min="14" max="14" width="8.85546875" style="17" customWidth="1"/>
    <col min="15" max="15" width="7.7109375" style="17" customWidth="1"/>
    <col min="16" max="16" width="7.140625" style="17" customWidth="1"/>
    <col min="17" max="16384" width="9.140625" style="17"/>
  </cols>
  <sheetData>
    <row r="2" spans="2:18" s="42" customFormat="1" ht="30" customHeight="1">
      <c r="B2" s="145" t="s">
        <v>75</v>
      </c>
      <c r="C2" s="144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</row>
    <row r="3" spans="2:18" s="42" customFormat="1" ht="5.25" customHeight="1">
      <c r="B3" s="146"/>
      <c r="C3" s="144"/>
      <c r="D3" s="146"/>
      <c r="E3" s="146"/>
      <c r="F3" s="146"/>
      <c r="G3" s="146"/>
      <c r="H3" s="146"/>
      <c r="I3" s="144"/>
      <c r="J3" s="144"/>
      <c r="K3" s="144"/>
      <c r="L3" s="144"/>
      <c r="M3" s="144"/>
      <c r="N3" s="144"/>
      <c r="O3" s="144"/>
      <c r="P3" s="144"/>
    </row>
    <row r="4" spans="2:18" s="42" customFormat="1" ht="18.75" customHeight="1">
      <c r="B4" s="147"/>
      <c r="C4" s="144"/>
      <c r="D4" s="146"/>
      <c r="E4" s="146"/>
      <c r="F4" s="146"/>
      <c r="G4" s="146"/>
      <c r="H4" s="146"/>
      <c r="I4" s="144"/>
      <c r="J4" s="144"/>
      <c r="K4" s="144"/>
      <c r="L4" s="144"/>
      <c r="M4" s="144"/>
      <c r="N4" s="144"/>
      <c r="O4" s="144"/>
      <c r="P4" s="144"/>
    </row>
    <row r="5" spans="2:18" s="42" customFormat="1">
      <c r="B5" s="148" t="s">
        <v>52</v>
      </c>
      <c r="C5" s="149"/>
      <c r="D5" s="147"/>
      <c r="E5" s="147"/>
      <c r="F5" s="147"/>
      <c r="G5" s="147"/>
      <c r="H5" s="147"/>
      <c r="I5" s="138" t="s">
        <v>8</v>
      </c>
      <c r="J5" s="138" t="s">
        <v>9</v>
      </c>
      <c r="K5" s="138" t="s">
        <v>10</v>
      </c>
      <c r="L5" s="138" t="s">
        <v>11</v>
      </c>
      <c r="M5" s="138" t="s">
        <v>12</v>
      </c>
      <c r="N5" s="138" t="s">
        <v>13</v>
      </c>
      <c r="O5" s="138" t="s">
        <v>14</v>
      </c>
      <c r="P5" s="138" t="s">
        <v>15</v>
      </c>
      <c r="Q5" s="2"/>
    </row>
    <row r="6" spans="2:18" s="42" customFormat="1">
      <c r="B6" s="75" t="s">
        <v>143</v>
      </c>
      <c r="C6" s="75" t="s">
        <v>20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77"/>
      <c r="Q6" s="19"/>
    </row>
    <row r="7" spans="2:18" s="32" customFormat="1" ht="18.75" customHeight="1">
      <c r="B7" s="71" t="s">
        <v>58</v>
      </c>
      <c r="C7" s="98" t="s">
        <v>79</v>
      </c>
      <c r="D7" s="78">
        <v>130</v>
      </c>
      <c r="E7" s="64">
        <v>11.4</v>
      </c>
      <c r="F7" s="64">
        <v>18.600000000000001</v>
      </c>
      <c r="G7" s="64">
        <v>4.2</v>
      </c>
      <c r="H7" s="64">
        <v>221.3</v>
      </c>
      <c r="I7" s="64">
        <v>0.1</v>
      </c>
      <c r="J7" s="110">
        <v>0.05</v>
      </c>
      <c r="K7" s="64">
        <v>0.04</v>
      </c>
      <c r="L7" s="64">
        <v>0.5</v>
      </c>
      <c r="M7" s="64">
        <v>168.5</v>
      </c>
      <c r="N7" s="64">
        <v>8.6</v>
      </c>
      <c r="O7" s="64">
        <v>286.5</v>
      </c>
      <c r="P7" s="64">
        <v>0.35</v>
      </c>
      <c r="Q7" s="2"/>
      <c r="R7" s="31"/>
    </row>
    <row r="8" spans="2:18" s="32" customFormat="1" ht="31.5" customHeight="1">
      <c r="B8" s="71" t="s">
        <v>59</v>
      </c>
      <c r="C8" s="98" t="s">
        <v>80</v>
      </c>
      <c r="D8" s="86">
        <v>200</v>
      </c>
      <c r="E8" s="86">
        <v>4.01</v>
      </c>
      <c r="F8" s="86">
        <v>5.32</v>
      </c>
      <c r="G8" s="86">
        <v>6.72</v>
      </c>
      <c r="H8" s="86">
        <v>96</v>
      </c>
      <c r="I8" s="86">
        <v>0.04</v>
      </c>
      <c r="J8" s="86">
        <v>0</v>
      </c>
      <c r="K8" s="86">
        <v>0</v>
      </c>
      <c r="L8" s="86">
        <v>0</v>
      </c>
      <c r="M8" s="86">
        <v>16.5</v>
      </c>
      <c r="N8" s="86">
        <v>3</v>
      </c>
      <c r="O8" s="86">
        <v>12.6</v>
      </c>
      <c r="P8" s="111">
        <v>2</v>
      </c>
      <c r="Q8" s="2"/>
    </row>
    <row r="9" spans="2:18" s="32" customFormat="1" ht="18" customHeight="1">
      <c r="B9" s="115">
        <v>108</v>
      </c>
      <c r="C9" s="88" t="s">
        <v>21</v>
      </c>
      <c r="D9" s="65">
        <v>10</v>
      </c>
      <c r="E9" s="65">
        <v>0</v>
      </c>
      <c r="F9" s="65">
        <v>8.1999999999999993</v>
      </c>
      <c r="G9" s="65">
        <v>0</v>
      </c>
      <c r="H9" s="65">
        <v>75</v>
      </c>
      <c r="I9" s="65">
        <v>0.04</v>
      </c>
      <c r="J9" s="65">
        <v>0</v>
      </c>
      <c r="K9" s="65">
        <v>0</v>
      </c>
      <c r="L9" s="65">
        <v>0.5</v>
      </c>
      <c r="M9" s="65">
        <v>0.5</v>
      </c>
      <c r="N9" s="65">
        <v>4.9000000000000004</v>
      </c>
      <c r="O9" s="65">
        <v>22.75</v>
      </c>
      <c r="P9" s="86">
        <v>0.2</v>
      </c>
      <c r="Q9" s="3"/>
    </row>
    <row r="10" spans="2:18" s="32" customFormat="1" ht="18.75" customHeight="1">
      <c r="B10" s="115"/>
      <c r="C10" s="88"/>
      <c r="D10" s="65"/>
      <c r="E10" s="66">
        <f t="shared" ref="E10:P10" si="0">SUM(E7:E9)</f>
        <v>15.41</v>
      </c>
      <c r="F10" s="66">
        <f t="shared" si="0"/>
        <v>32.120000000000005</v>
      </c>
      <c r="G10" s="66">
        <f t="shared" si="0"/>
        <v>10.92</v>
      </c>
      <c r="H10" s="66">
        <f t="shared" si="0"/>
        <v>392.3</v>
      </c>
      <c r="I10" s="66">
        <f t="shared" si="0"/>
        <v>0.18000000000000002</v>
      </c>
      <c r="J10" s="66">
        <f t="shared" si="0"/>
        <v>0.05</v>
      </c>
      <c r="K10" s="66">
        <f t="shared" si="0"/>
        <v>0.04</v>
      </c>
      <c r="L10" s="66">
        <f t="shared" si="0"/>
        <v>1</v>
      </c>
      <c r="M10" s="66">
        <f t="shared" si="0"/>
        <v>185.5</v>
      </c>
      <c r="N10" s="66">
        <f t="shared" si="0"/>
        <v>16.5</v>
      </c>
      <c r="O10" s="66">
        <f t="shared" si="0"/>
        <v>321.85000000000002</v>
      </c>
      <c r="P10" s="66">
        <f t="shared" si="0"/>
        <v>2.5500000000000003</v>
      </c>
      <c r="Q10" s="3"/>
    </row>
    <row r="11" spans="2:18" s="32" customFormat="1">
      <c r="B11" s="71"/>
      <c r="C11" s="107" t="s">
        <v>19</v>
      </c>
      <c r="D11" s="86"/>
      <c r="E11" s="134"/>
      <c r="F11" s="134"/>
      <c r="G11" s="134"/>
      <c r="H11" s="134"/>
      <c r="I11" s="86"/>
      <c r="J11" s="86"/>
      <c r="K11" s="86"/>
      <c r="L11" s="86"/>
      <c r="M11" s="86"/>
      <c r="N11" s="86"/>
      <c r="O11" s="86"/>
      <c r="P11" s="86"/>
      <c r="Q11" s="31"/>
    </row>
    <row r="12" spans="2:18" s="32" customFormat="1" ht="31.5" customHeight="1">
      <c r="B12" s="71" t="s">
        <v>44</v>
      </c>
      <c r="C12" s="98" t="s">
        <v>93</v>
      </c>
      <c r="D12" s="86">
        <v>200</v>
      </c>
      <c r="E12" s="102">
        <v>3.35</v>
      </c>
      <c r="F12" s="86">
        <v>3.76</v>
      </c>
      <c r="G12" s="86">
        <v>22.75</v>
      </c>
      <c r="H12" s="86">
        <v>142</v>
      </c>
      <c r="I12" s="86">
        <v>0</v>
      </c>
      <c r="J12" s="86">
        <v>5.5</v>
      </c>
      <c r="K12" s="86">
        <v>0</v>
      </c>
      <c r="L12" s="86">
        <v>1.8</v>
      </c>
      <c r="M12" s="86">
        <v>89.5</v>
      </c>
      <c r="N12" s="86">
        <v>17.64</v>
      </c>
      <c r="O12" s="86">
        <v>84.6</v>
      </c>
      <c r="P12" s="86">
        <v>0.8</v>
      </c>
      <c r="Q12" s="31"/>
    </row>
    <row r="13" spans="2:18" s="29" customFormat="1" ht="30.75" customHeight="1">
      <c r="B13" s="116" t="s">
        <v>29</v>
      </c>
      <c r="C13" s="117" t="s">
        <v>94</v>
      </c>
      <c r="D13" s="126">
        <v>200</v>
      </c>
      <c r="E13" s="127">
        <v>12</v>
      </c>
      <c r="F13" s="127">
        <v>15.5</v>
      </c>
      <c r="G13" s="127">
        <v>33.799999999999997</v>
      </c>
      <c r="H13" s="127">
        <v>313.68</v>
      </c>
      <c r="I13" s="127">
        <v>0.1</v>
      </c>
      <c r="J13" s="127">
        <v>6.1</v>
      </c>
      <c r="K13" s="127">
        <v>0.3</v>
      </c>
      <c r="L13" s="127">
        <v>0</v>
      </c>
      <c r="M13" s="127">
        <v>54.6</v>
      </c>
      <c r="N13" s="127">
        <v>26.3</v>
      </c>
      <c r="O13" s="127">
        <v>186.5</v>
      </c>
      <c r="P13" s="119">
        <v>0.6</v>
      </c>
      <c r="Q13" s="28"/>
    </row>
    <row r="14" spans="2:18" s="32" customFormat="1" ht="30.75" customHeight="1">
      <c r="B14" s="71" t="s">
        <v>36</v>
      </c>
      <c r="C14" s="98" t="s">
        <v>95</v>
      </c>
      <c r="D14" s="86">
        <v>100</v>
      </c>
      <c r="E14" s="86">
        <v>2</v>
      </c>
      <c r="F14" s="86">
        <v>10.199999999999999</v>
      </c>
      <c r="G14" s="86">
        <v>5.34</v>
      </c>
      <c r="H14" s="86">
        <v>122</v>
      </c>
      <c r="I14" s="86">
        <v>0.08</v>
      </c>
      <c r="J14" s="86">
        <v>3.5</v>
      </c>
      <c r="K14" s="86">
        <v>0</v>
      </c>
      <c r="L14" s="86">
        <v>1.2</v>
      </c>
      <c r="M14" s="86">
        <v>48.8</v>
      </c>
      <c r="N14" s="86">
        <v>16.239999999999998</v>
      </c>
      <c r="O14" s="86">
        <v>68.900000000000006</v>
      </c>
      <c r="P14" s="86">
        <v>0.5</v>
      </c>
      <c r="Q14" s="3"/>
    </row>
    <row r="15" spans="2:18" s="32" customFormat="1" ht="32.25" customHeight="1">
      <c r="B15" s="71" t="s">
        <v>22</v>
      </c>
      <c r="C15" s="98" t="s">
        <v>96</v>
      </c>
      <c r="D15" s="86">
        <v>200</v>
      </c>
      <c r="E15" s="86">
        <v>3.9E-2</v>
      </c>
      <c r="F15" s="86">
        <v>0</v>
      </c>
      <c r="G15" s="86">
        <v>34.94</v>
      </c>
      <c r="H15" s="86">
        <v>137.5</v>
      </c>
      <c r="I15" s="86">
        <v>0.03</v>
      </c>
      <c r="J15" s="86">
        <v>25.5</v>
      </c>
      <c r="K15" s="86">
        <v>0</v>
      </c>
      <c r="L15" s="86">
        <v>0</v>
      </c>
      <c r="M15" s="86">
        <v>54.6</v>
      </c>
      <c r="N15" s="86">
        <v>21</v>
      </c>
      <c r="O15" s="86">
        <v>45.3</v>
      </c>
      <c r="P15" s="86">
        <v>0.7</v>
      </c>
      <c r="Q15" s="31"/>
    </row>
    <row r="16" spans="2:18" s="1" customFormat="1" ht="21.75" customHeight="1">
      <c r="B16" s="89"/>
      <c r="C16" s="107"/>
      <c r="D16" s="91"/>
      <c r="E16" s="135">
        <f t="shared" ref="E16:P16" si="1">SUM(E12:E15)</f>
        <v>17.389000000000003</v>
      </c>
      <c r="F16" s="135">
        <f t="shared" si="1"/>
        <v>29.459999999999997</v>
      </c>
      <c r="G16" s="135">
        <f t="shared" si="1"/>
        <v>96.83</v>
      </c>
      <c r="H16" s="135">
        <f t="shared" si="1"/>
        <v>715.18000000000006</v>
      </c>
      <c r="I16" s="135">
        <f t="shared" si="1"/>
        <v>0.21</v>
      </c>
      <c r="J16" s="135">
        <f t="shared" si="1"/>
        <v>40.6</v>
      </c>
      <c r="K16" s="135">
        <f t="shared" si="1"/>
        <v>0.3</v>
      </c>
      <c r="L16" s="135">
        <f t="shared" si="1"/>
        <v>3</v>
      </c>
      <c r="M16" s="135">
        <f t="shared" si="1"/>
        <v>247.49999999999997</v>
      </c>
      <c r="N16" s="135">
        <f t="shared" si="1"/>
        <v>81.179999999999993</v>
      </c>
      <c r="O16" s="135">
        <f t="shared" si="1"/>
        <v>385.3</v>
      </c>
      <c r="P16" s="135">
        <f t="shared" si="1"/>
        <v>2.5999999999999996</v>
      </c>
      <c r="Q16" s="18"/>
    </row>
    <row r="17" spans="2:18" s="42" customFormat="1">
      <c r="B17" s="99"/>
      <c r="C17" s="100" t="s">
        <v>74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86"/>
      <c r="Q17" s="19"/>
    </row>
    <row r="18" spans="2:18" s="32" customFormat="1" ht="30.75" customHeight="1">
      <c r="B18" s="71" t="s">
        <v>70</v>
      </c>
      <c r="C18" s="98" t="s">
        <v>97</v>
      </c>
      <c r="D18" s="78">
        <v>125</v>
      </c>
      <c r="E18" s="64">
        <v>8.68</v>
      </c>
      <c r="F18" s="64">
        <v>14.71</v>
      </c>
      <c r="G18" s="64">
        <v>38.049999999999997</v>
      </c>
      <c r="H18" s="64">
        <v>321</v>
      </c>
      <c r="I18" s="64">
        <v>5.6250000000000001E-2</v>
      </c>
      <c r="J18" s="64">
        <v>6.7500000000000004E-2</v>
      </c>
      <c r="K18" s="64">
        <v>1.4999999999999999E-2</v>
      </c>
      <c r="L18" s="64">
        <v>1.1000000000000001</v>
      </c>
      <c r="M18" s="64">
        <v>16.8</v>
      </c>
      <c r="N18" s="64">
        <v>6.3525</v>
      </c>
      <c r="O18" s="64">
        <v>48.6</v>
      </c>
      <c r="P18" s="64">
        <v>0.35249999999999998</v>
      </c>
      <c r="Q18" s="23"/>
    </row>
    <row r="19" spans="2:18" s="33" customFormat="1" ht="18" customHeight="1">
      <c r="B19" s="89"/>
      <c r="C19" s="107"/>
      <c r="D19" s="136"/>
      <c r="E19" s="137">
        <f t="shared" ref="E19:P19" si="2">SUM(E18:E18)</f>
        <v>8.68</v>
      </c>
      <c r="F19" s="137">
        <f t="shared" si="2"/>
        <v>14.71</v>
      </c>
      <c r="G19" s="137">
        <f t="shared" si="2"/>
        <v>38.049999999999997</v>
      </c>
      <c r="H19" s="137">
        <f t="shared" si="2"/>
        <v>321</v>
      </c>
      <c r="I19" s="137">
        <f t="shared" si="2"/>
        <v>5.6250000000000001E-2</v>
      </c>
      <c r="J19" s="137">
        <f t="shared" si="2"/>
        <v>6.7500000000000004E-2</v>
      </c>
      <c r="K19" s="137">
        <f t="shared" si="2"/>
        <v>1.4999999999999999E-2</v>
      </c>
      <c r="L19" s="137">
        <f t="shared" si="2"/>
        <v>1.1000000000000001</v>
      </c>
      <c r="M19" s="137">
        <f t="shared" si="2"/>
        <v>16.8</v>
      </c>
      <c r="N19" s="137">
        <f t="shared" si="2"/>
        <v>6.3525</v>
      </c>
      <c r="O19" s="137">
        <f t="shared" si="2"/>
        <v>48.6</v>
      </c>
      <c r="P19" s="137">
        <f t="shared" si="2"/>
        <v>0.35249999999999998</v>
      </c>
      <c r="Q19" s="50"/>
    </row>
    <row r="20" spans="2:18" s="42" customFormat="1" ht="21.75" customHeight="1">
      <c r="B20" s="71"/>
      <c r="C20" s="107" t="s">
        <v>17</v>
      </c>
      <c r="D20" s="86"/>
      <c r="E20" s="95">
        <f t="shared" ref="E20:P20" si="3">E10+E16+E19</f>
        <v>41.479000000000006</v>
      </c>
      <c r="F20" s="95">
        <f t="shared" si="3"/>
        <v>76.289999999999992</v>
      </c>
      <c r="G20" s="95">
        <f t="shared" si="3"/>
        <v>145.80000000000001</v>
      </c>
      <c r="H20" s="95">
        <f t="shared" si="3"/>
        <v>1428.48</v>
      </c>
      <c r="I20" s="95">
        <f t="shared" si="3"/>
        <v>0.44625000000000004</v>
      </c>
      <c r="J20" s="95">
        <f t="shared" si="3"/>
        <v>40.717500000000001</v>
      </c>
      <c r="K20" s="95">
        <f t="shared" si="3"/>
        <v>0.35499999999999998</v>
      </c>
      <c r="L20" s="95">
        <f t="shared" si="3"/>
        <v>5.0999999999999996</v>
      </c>
      <c r="M20" s="95">
        <f t="shared" si="3"/>
        <v>449.8</v>
      </c>
      <c r="N20" s="95">
        <f t="shared" si="3"/>
        <v>104.0325</v>
      </c>
      <c r="O20" s="95">
        <f t="shared" si="3"/>
        <v>755.75000000000011</v>
      </c>
      <c r="P20" s="95">
        <f t="shared" si="3"/>
        <v>5.5025000000000004</v>
      </c>
    </row>
    <row r="21" spans="2:18" s="1" customFormat="1">
      <c r="B21" s="87"/>
      <c r="C21" s="98" t="s">
        <v>82</v>
      </c>
      <c r="D21" s="78">
        <v>200</v>
      </c>
      <c r="E21" s="64">
        <v>0</v>
      </c>
      <c r="F21" s="64">
        <v>0</v>
      </c>
      <c r="G21" s="64">
        <v>23.12</v>
      </c>
      <c r="H21" s="64">
        <v>92.5</v>
      </c>
      <c r="I21" s="64">
        <v>0.18</v>
      </c>
      <c r="J21" s="64">
        <v>1.1000000000000001</v>
      </c>
      <c r="K21" s="64">
        <v>0.03</v>
      </c>
      <c r="L21" s="64">
        <v>0</v>
      </c>
      <c r="M21" s="64">
        <v>3</v>
      </c>
      <c r="N21" s="64">
        <v>0.01</v>
      </c>
      <c r="O21" s="64">
        <v>2E-3</v>
      </c>
      <c r="P21" s="64">
        <v>1E-3</v>
      </c>
      <c r="Q21" s="5"/>
      <c r="R21" s="18"/>
    </row>
    <row r="22" spans="2:18" s="1" customFormat="1" ht="30.75" customHeight="1">
      <c r="B22" s="121"/>
      <c r="C22" s="98" t="s">
        <v>83</v>
      </c>
      <c r="D22" s="78">
        <v>10</v>
      </c>
      <c r="E22" s="64">
        <v>0.1</v>
      </c>
      <c r="F22" s="64">
        <v>0.05</v>
      </c>
      <c r="G22" s="64">
        <v>6.9</v>
      </c>
      <c r="H22" s="64">
        <v>37</v>
      </c>
      <c r="I22" s="64">
        <v>5.6250000000000001E-2</v>
      </c>
      <c r="J22" s="64">
        <v>6.7500000000000004E-2</v>
      </c>
      <c r="K22" s="64">
        <v>1.4999999999999999E-2</v>
      </c>
      <c r="L22" s="64">
        <v>1.1000000000000001</v>
      </c>
      <c r="M22" s="64">
        <v>16.8</v>
      </c>
      <c r="N22" s="64">
        <v>6.3525</v>
      </c>
      <c r="O22" s="64">
        <v>48.6</v>
      </c>
      <c r="P22" s="64">
        <v>0.35249999999999998</v>
      </c>
      <c r="Q22" s="5"/>
      <c r="R22" s="18"/>
    </row>
    <row r="23" spans="2:18" s="32" customFormat="1" ht="24.75" customHeight="1">
      <c r="B23" s="79" t="s">
        <v>53</v>
      </c>
      <c r="C23" s="107"/>
      <c r="D23" s="136"/>
      <c r="E23" s="137">
        <f t="shared" ref="E23:P23" si="4">SUM(E21:E22)</f>
        <v>0.1</v>
      </c>
      <c r="F23" s="137">
        <f t="shared" si="4"/>
        <v>0.05</v>
      </c>
      <c r="G23" s="137">
        <f t="shared" si="4"/>
        <v>30.020000000000003</v>
      </c>
      <c r="H23" s="137">
        <f t="shared" si="4"/>
        <v>129.5</v>
      </c>
      <c r="I23" s="137">
        <f t="shared" si="4"/>
        <v>0.23624999999999999</v>
      </c>
      <c r="J23" s="137">
        <f t="shared" si="4"/>
        <v>1.1675</v>
      </c>
      <c r="K23" s="137">
        <f t="shared" si="4"/>
        <v>4.4999999999999998E-2</v>
      </c>
      <c r="L23" s="137">
        <f t="shared" si="4"/>
        <v>1.1000000000000001</v>
      </c>
      <c r="M23" s="137">
        <f t="shared" si="4"/>
        <v>19.8</v>
      </c>
      <c r="N23" s="137">
        <f t="shared" si="4"/>
        <v>6.3624999999999998</v>
      </c>
      <c r="O23" s="137">
        <f t="shared" si="4"/>
        <v>48.602000000000004</v>
      </c>
      <c r="P23" s="137">
        <f t="shared" si="4"/>
        <v>0.35349999999999998</v>
      </c>
      <c r="Q23" s="2"/>
      <c r="R23" s="31"/>
    </row>
    <row r="24" spans="2:18" s="32" customFormat="1" ht="32.25" customHeight="1">
      <c r="B24" s="71" t="s">
        <v>66</v>
      </c>
      <c r="C24" s="107" t="s">
        <v>17</v>
      </c>
      <c r="D24" s="86"/>
      <c r="E24" s="95">
        <f t="shared" ref="E24:P24" si="5">E11+E19+E23</f>
        <v>8.7799999999999994</v>
      </c>
      <c r="F24" s="95">
        <f t="shared" si="5"/>
        <v>14.760000000000002</v>
      </c>
      <c r="G24" s="95">
        <f t="shared" si="5"/>
        <v>68.069999999999993</v>
      </c>
      <c r="H24" s="95">
        <f t="shared" si="5"/>
        <v>450.5</v>
      </c>
      <c r="I24" s="95">
        <f t="shared" si="5"/>
        <v>0.29249999999999998</v>
      </c>
      <c r="J24" s="95">
        <f t="shared" si="5"/>
        <v>1.2349999999999999</v>
      </c>
      <c r="K24" s="95">
        <f t="shared" si="5"/>
        <v>0.06</v>
      </c>
      <c r="L24" s="95">
        <f t="shared" si="5"/>
        <v>2.2000000000000002</v>
      </c>
      <c r="M24" s="95">
        <f t="shared" si="5"/>
        <v>36.6</v>
      </c>
      <c r="N24" s="95">
        <f t="shared" si="5"/>
        <v>12.715</v>
      </c>
      <c r="O24" s="95">
        <f t="shared" si="5"/>
        <v>97.201999999999998</v>
      </c>
      <c r="P24" s="95">
        <f t="shared" si="5"/>
        <v>0.70599999999999996</v>
      </c>
      <c r="Q24" s="31"/>
    </row>
  </sheetData>
  <mergeCells count="10">
    <mergeCell ref="I2:L4"/>
    <mergeCell ref="M2:P4"/>
    <mergeCell ref="B2:B4"/>
    <mergeCell ref="C2:C4"/>
    <mergeCell ref="D2:D5"/>
    <mergeCell ref="E2:E5"/>
    <mergeCell ref="F2:F5"/>
    <mergeCell ref="G2:G5"/>
    <mergeCell ref="H2:H5"/>
    <mergeCell ref="B5:C5"/>
  </mergeCells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R26"/>
  <sheetViews>
    <sheetView view="pageBreakPreview" topLeftCell="A2" zoomScale="60" zoomScaleNormal="80" workbookViewId="0">
      <selection activeCell="B6" sqref="B6"/>
    </sheetView>
  </sheetViews>
  <sheetFormatPr defaultRowHeight="15"/>
  <cols>
    <col min="1" max="1" width="2.140625" style="8" customWidth="1"/>
    <col min="2" max="2" width="9" style="42" customWidth="1"/>
    <col min="3" max="3" width="32" style="42" customWidth="1"/>
    <col min="4" max="4" width="7.85546875" style="42" customWidth="1"/>
    <col min="5" max="5" width="8" style="42" customWidth="1"/>
    <col min="6" max="6" width="10.140625" style="42" customWidth="1"/>
    <col min="7" max="7" width="11.7109375" style="42" customWidth="1"/>
    <col min="8" max="8" width="9.85546875" style="42" customWidth="1"/>
    <col min="9" max="9" width="6.140625" style="42" customWidth="1"/>
    <col min="10" max="10" width="7.42578125" style="42" customWidth="1"/>
    <col min="11" max="11" width="6.85546875" style="42" customWidth="1"/>
    <col min="12" max="12" width="7.140625" style="42" customWidth="1"/>
    <col min="13" max="13" width="8.5703125" style="42" customWidth="1"/>
    <col min="14" max="14" width="6.85546875" style="42" customWidth="1"/>
    <col min="15" max="15" width="8.7109375" style="42" customWidth="1"/>
    <col min="16" max="16" width="7.7109375" style="42" customWidth="1"/>
    <col min="17" max="16384" width="9.140625" style="8"/>
  </cols>
  <sheetData>
    <row r="2" spans="2:18" ht="30" customHeight="1">
      <c r="B2" s="150" t="s">
        <v>76</v>
      </c>
      <c r="C2" s="145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5" t="s">
        <v>5</v>
      </c>
      <c r="I2" s="144" t="s">
        <v>6</v>
      </c>
      <c r="J2" s="144"/>
      <c r="K2" s="144"/>
      <c r="L2" s="144"/>
      <c r="M2" s="144" t="s">
        <v>7</v>
      </c>
      <c r="N2" s="144"/>
      <c r="O2" s="144"/>
      <c r="P2" s="144"/>
      <c r="R2" s="19"/>
    </row>
    <row r="3" spans="2:18" ht="1.5" customHeight="1">
      <c r="B3" s="151"/>
      <c r="C3" s="146"/>
      <c r="D3" s="146"/>
      <c r="E3" s="146"/>
      <c r="F3" s="146"/>
      <c r="G3" s="146"/>
      <c r="H3" s="146"/>
      <c r="I3" s="144"/>
      <c r="J3" s="144"/>
      <c r="K3" s="144"/>
      <c r="L3" s="144"/>
      <c r="M3" s="144"/>
      <c r="N3" s="144"/>
      <c r="O3" s="144"/>
      <c r="P3" s="144"/>
      <c r="R3" s="19"/>
    </row>
    <row r="4" spans="2:18" ht="15" hidden="1" customHeight="1">
      <c r="B4" s="151"/>
      <c r="C4" s="146"/>
      <c r="D4" s="146"/>
      <c r="E4" s="146"/>
      <c r="F4" s="146"/>
      <c r="G4" s="146"/>
      <c r="H4" s="146"/>
      <c r="I4" s="144"/>
      <c r="J4" s="144"/>
      <c r="K4" s="144"/>
      <c r="L4" s="144"/>
      <c r="M4" s="144"/>
      <c r="N4" s="144"/>
      <c r="O4" s="144"/>
      <c r="P4" s="144"/>
      <c r="R4" s="19"/>
    </row>
    <row r="5" spans="2:18">
      <c r="B5" s="152"/>
      <c r="C5" s="147"/>
      <c r="D5" s="147"/>
      <c r="E5" s="147"/>
      <c r="F5" s="147"/>
      <c r="G5" s="147"/>
      <c r="H5" s="147"/>
      <c r="I5" s="138" t="s">
        <v>8</v>
      </c>
      <c r="J5" s="138" t="s">
        <v>9</v>
      </c>
      <c r="K5" s="138" t="s">
        <v>10</v>
      </c>
      <c r="L5" s="138" t="s">
        <v>11</v>
      </c>
      <c r="M5" s="138" t="s">
        <v>12</v>
      </c>
      <c r="N5" s="138" t="s">
        <v>13</v>
      </c>
      <c r="O5" s="138" t="s">
        <v>14</v>
      </c>
      <c r="P5" s="138" t="s">
        <v>15</v>
      </c>
      <c r="Q5" s="4"/>
      <c r="R5" s="19"/>
    </row>
    <row r="6" spans="2:18">
      <c r="B6" s="99" t="s">
        <v>144</v>
      </c>
      <c r="C6" s="108" t="s">
        <v>20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R6" s="19"/>
    </row>
    <row r="7" spans="2:18" s="32" customFormat="1" ht="39.75" customHeight="1">
      <c r="B7" s="74" t="s">
        <v>60</v>
      </c>
      <c r="C7" s="63" t="s">
        <v>98</v>
      </c>
      <c r="D7" s="76">
        <v>230</v>
      </c>
      <c r="E7" s="76">
        <v>10.199999999999999</v>
      </c>
      <c r="F7" s="96">
        <v>12.1</v>
      </c>
      <c r="G7" s="76">
        <v>43.7</v>
      </c>
      <c r="H7" s="76">
        <v>322.10000000000002</v>
      </c>
      <c r="I7" s="76">
        <v>0.02</v>
      </c>
      <c r="J7" s="76">
        <v>3.5</v>
      </c>
      <c r="K7" s="76">
        <v>0</v>
      </c>
      <c r="L7" s="76">
        <v>2.5</v>
      </c>
      <c r="M7" s="76">
        <v>25.6</v>
      </c>
      <c r="N7" s="76">
        <v>8.5</v>
      </c>
      <c r="O7" s="76">
        <v>32.6</v>
      </c>
      <c r="P7" s="76">
        <v>0.2</v>
      </c>
      <c r="Q7" s="22"/>
      <c r="R7" s="31"/>
    </row>
    <row r="8" spans="2:18" s="32" customFormat="1" ht="29.25" customHeight="1">
      <c r="B8" s="71" t="s">
        <v>61</v>
      </c>
      <c r="C8" s="98" t="s">
        <v>85</v>
      </c>
      <c r="D8" s="86" t="s">
        <v>90</v>
      </c>
      <c r="E8" s="86">
        <v>0</v>
      </c>
      <c r="F8" s="86">
        <v>8.1999999999999993</v>
      </c>
      <c r="G8" s="86">
        <v>0</v>
      </c>
      <c r="H8" s="86">
        <v>75</v>
      </c>
      <c r="I8" s="86">
        <v>0.03</v>
      </c>
      <c r="J8" s="86">
        <v>25.5</v>
      </c>
      <c r="K8" s="86">
        <v>0</v>
      </c>
      <c r="L8" s="86">
        <v>0</v>
      </c>
      <c r="M8" s="86">
        <v>54.6</v>
      </c>
      <c r="N8" s="86">
        <v>21</v>
      </c>
      <c r="O8" s="86">
        <v>45.3</v>
      </c>
      <c r="P8" s="86">
        <v>0.7</v>
      </c>
      <c r="Q8" s="21"/>
      <c r="R8" s="31"/>
    </row>
    <row r="9" spans="2:18" s="29" customFormat="1" ht="24.75" customHeight="1">
      <c r="B9" s="67">
        <v>110</v>
      </c>
      <c r="C9" s="68" t="s">
        <v>99</v>
      </c>
      <c r="D9" s="69">
        <v>200</v>
      </c>
      <c r="E9" s="69">
        <v>7.6</v>
      </c>
      <c r="F9" s="69">
        <v>7.8</v>
      </c>
      <c r="G9" s="69">
        <v>6.72</v>
      </c>
      <c r="H9" s="69">
        <v>96</v>
      </c>
      <c r="I9" s="69">
        <v>0.03</v>
      </c>
      <c r="J9" s="69">
        <v>0</v>
      </c>
      <c r="K9" s="69">
        <v>0</v>
      </c>
      <c r="L9" s="69">
        <v>0</v>
      </c>
      <c r="M9" s="69">
        <v>15.6</v>
      </c>
      <c r="N9" s="69">
        <v>6.1</v>
      </c>
      <c r="O9" s="69">
        <v>35.4</v>
      </c>
      <c r="P9" s="70">
        <v>0.2</v>
      </c>
      <c r="Q9" s="25"/>
    </row>
    <row r="10" spans="2:18" s="32" customFormat="1" ht="26.25" customHeight="1">
      <c r="B10" s="71"/>
      <c r="C10" s="72"/>
      <c r="D10" s="65"/>
      <c r="E10" s="73">
        <f t="shared" ref="E10:P10" si="0">SUM(E7:E9)</f>
        <v>17.799999999999997</v>
      </c>
      <c r="F10" s="73">
        <f t="shared" si="0"/>
        <v>28.099999999999998</v>
      </c>
      <c r="G10" s="73">
        <f t="shared" si="0"/>
        <v>50.42</v>
      </c>
      <c r="H10" s="73">
        <f t="shared" si="0"/>
        <v>493.1</v>
      </c>
      <c r="I10" s="73">
        <f t="shared" si="0"/>
        <v>0.08</v>
      </c>
      <c r="J10" s="73">
        <f t="shared" si="0"/>
        <v>29</v>
      </c>
      <c r="K10" s="73">
        <f t="shared" si="0"/>
        <v>0</v>
      </c>
      <c r="L10" s="73">
        <f t="shared" si="0"/>
        <v>2.5</v>
      </c>
      <c r="M10" s="73">
        <f t="shared" si="0"/>
        <v>95.8</v>
      </c>
      <c r="N10" s="73">
        <f t="shared" si="0"/>
        <v>35.6</v>
      </c>
      <c r="O10" s="73">
        <f t="shared" si="0"/>
        <v>113.30000000000001</v>
      </c>
      <c r="P10" s="73">
        <f t="shared" si="0"/>
        <v>1.0999999999999999</v>
      </c>
      <c r="Q10" s="2"/>
      <c r="R10" s="31"/>
    </row>
    <row r="11" spans="2:18" s="32" customFormat="1" ht="33" customHeight="1">
      <c r="B11" s="74"/>
      <c r="C11" s="75" t="s">
        <v>19</v>
      </c>
      <c r="D11" s="76"/>
      <c r="E11" s="131"/>
      <c r="F11" s="131"/>
      <c r="G11" s="131"/>
      <c r="H11" s="131"/>
      <c r="I11" s="76"/>
      <c r="J11" s="76"/>
      <c r="K11" s="76"/>
      <c r="L11" s="76"/>
      <c r="M11" s="76"/>
      <c r="N11" s="76"/>
      <c r="O11" s="76"/>
      <c r="P11" s="76"/>
      <c r="Q11" s="2"/>
      <c r="R11" s="31"/>
    </row>
    <row r="12" spans="2:18" s="32" customFormat="1" ht="18.75" customHeight="1">
      <c r="B12" s="71" t="s">
        <v>42</v>
      </c>
      <c r="C12" s="77" t="s">
        <v>100</v>
      </c>
      <c r="D12" s="78">
        <v>200</v>
      </c>
      <c r="E12" s="64">
        <v>2.2000000000000002</v>
      </c>
      <c r="F12" s="64">
        <v>2.92</v>
      </c>
      <c r="G12" s="64">
        <v>10.1</v>
      </c>
      <c r="H12" s="64">
        <v>92</v>
      </c>
      <c r="I12" s="64">
        <v>0</v>
      </c>
      <c r="J12" s="64">
        <v>5.65</v>
      </c>
      <c r="K12" s="64">
        <v>0</v>
      </c>
      <c r="L12" s="64">
        <v>1</v>
      </c>
      <c r="M12" s="64">
        <v>134.6</v>
      </c>
      <c r="N12" s="64">
        <v>8.1999999999999993</v>
      </c>
      <c r="O12" s="64">
        <v>35.4</v>
      </c>
      <c r="P12" s="64">
        <v>0.1</v>
      </c>
      <c r="Q12" s="33"/>
      <c r="R12" s="31"/>
    </row>
    <row r="13" spans="2:18" s="32" customFormat="1" ht="45" customHeight="1">
      <c r="B13" s="79" t="s">
        <v>30</v>
      </c>
      <c r="C13" s="80" t="s">
        <v>101</v>
      </c>
      <c r="D13" s="81">
        <v>278</v>
      </c>
      <c r="E13" s="82">
        <v>19.829999999999998</v>
      </c>
      <c r="F13" s="82">
        <v>17.420000000000002</v>
      </c>
      <c r="G13" s="82">
        <v>24.91</v>
      </c>
      <c r="H13" s="82">
        <v>291</v>
      </c>
      <c r="I13" s="82">
        <v>0.06</v>
      </c>
      <c r="J13" s="82">
        <v>2</v>
      </c>
      <c r="K13" s="82">
        <v>0.1</v>
      </c>
      <c r="L13" s="82">
        <v>0.1</v>
      </c>
      <c r="M13" s="82">
        <v>45.2</v>
      </c>
      <c r="N13" s="82">
        <v>15.5</v>
      </c>
      <c r="O13" s="82">
        <v>54.6</v>
      </c>
      <c r="P13" s="82">
        <v>0.2</v>
      </c>
      <c r="R13" s="31"/>
    </row>
    <row r="14" spans="2:18" s="32" customFormat="1" ht="27.75" customHeight="1">
      <c r="B14" s="71" t="s">
        <v>41</v>
      </c>
      <c r="C14" s="83" t="s">
        <v>81</v>
      </c>
      <c r="D14" s="78">
        <v>150</v>
      </c>
      <c r="E14" s="64">
        <v>1.87</v>
      </c>
      <c r="F14" s="64">
        <v>4.5199999999999996</v>
      </c>
      <c r="G14" s="64">
        <v>9.5</v>
      </c>
      <c r="H14" s="64">
        <v>70</v>
      </c>
      <c r="I14" s="64">
        <v>0.1</v>
      </c>
      <c r="J14" s="64">
        <v>0.5</v>
      </c>
      <c r="K14" s="64">
        <v>0.2</v>
      </c>
      <c r="L14" s="64">
        <v>1</v>
      </c>
      <c r="M14" s="64">
        <v>121.2</v>
      </c>
      <c r="N14" s="64">
        <v>32.299999999999997</v>
      </c>
      <c r="O14" s="64">
        <v>290.5</v>
      </c>
      <c r="P14" s="64">
        <v>0.3</v>
      </c>
      <c r="R14" s="31"/>
    </row>
    <row r="15" spans="2:18" s="29" customFormat="1" ht="34.5" customHeight="1">
      <c r="B15" s="71" t="s">
        <v>28</v>
      </c>
      <c r="C15" s="77" t="s">
        <v>102</v>
      </c>
      <c r="D15" s="86">
        <v>200</v>
      </c>
      <c r="E15" s="86">
        <v>3.9E-2</v>
      </c>
      <c r="F15" s="86">
        <v>0</v>
      </c>
      <c r="G15" s="86">
        <v>34.94</v>
      </c>
      <c r="H15" s="86">
        <v>137.5</v>
      </c>
      <c r="I15" s="86">
        <v>0.09</v>
      </c>
      <c r="J15" s="86">
        <v>0</v>
      </c>
      <c r="K15" s="86">
        <v>0.05</v>
      </c>
      <c r="L15" s="86">
        <v>0</v>
      </c>
      <c r="M15" s="86">
        <v>86.6</v>
      </c>
      <c r="N15" s="86">
        <v>26.8</v>
      </c>
      <c r="O15" s="86">
        <v>342.9</v>
      </c>
      <c r="P15" s="86">
        <v>2.5</v>
      </c>
      <c r="Q15" s="26"/>
      <c r="R15" s="30"/>
    </row>
    <row r="16" spans="2:18" s="32" customFormat="1" ht="24" customHeight="1">
      <c r="B16" s="89"/>
      <c r="C16" s="90"/>
      <c r="D16" s="91"/>
      <c r="E16" s="132">
        <f t="shared" ref="E16:P16" si="1">SUM(E12:E15)</f>
        <v>23.939</v>
      </c>
      <c r="F16" s="132">
        <f t="shared" si="1"/>
        <v>24.860000000000003</v>
      </c>
      <c r="G16" s="132">
        <f t="shared" si="1"/>
        <v>79.449999999999989</v>
      </c>
      <c r="H16" s="132">
        <f t="shared" si="1"/>
        <v>590.5</v>
      </c>
      <c r="I16" s="132">
        <f t="shared" si="1"/>
        <v>0.25</v>
      </c>
      <c r="J16" s="132">
        <f t="shared" si="1"/>
        <v>8.15</v>
      </c>
      <c r="K16" s="132">
        <f t="shared" si="1"/>
        <v>0.35000000000000003</v>
      </c>
      <c r="L16" s="132">
        <f t="shared" si="1"/>
        <v>2.1</v>
      </c>
      <c r="M16" s="132">
        <f t="shared" si="1"/>
        <v>387.6</v>
      </c>
      <c r="N16" s="132">
        <f t="shared" si="1"/>
        <v>82.8</v>
      </c>
      <c r="O16" s="132">
        <f t="shared" si="1"/>
        <v>723.4</v>
      </c>
      <c r="P16" s="132">
        <f t="shared" si="1"/>
        <v>3.1</v>
      </c>
      <c r="Q16" s="21"/>
      <c r="R16" s="31"/>
    </row>
    <row r="17" spans="2:18" s="32" customFormat="1" ht="31.5" customHeight="1">
      <c r="B17" s="89"/>
      <c r="C17" s="90" t="s">
        <v>77</v>
      </c>
      <c r="D17" s="9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21"/>
      <c r="R17" s="31"/>
    </row>
    <row r="18" spans="2:18" s="32" customFormat="1" ht="25.5" customHeight="1">
      <c r="B18" s="79"/>
      <c r="C18" s="93" t="s">
        <v>86</v>
      </c>
      <c r="D18" s="70">
        <v>175</v>
      </c>
      <c r="E18" s="70">
        <v>0</v>
      </c>
      <c r="F18" s="70">
        <v>0</v>
      </c>
      <c r="G18" s="70">
        <v>23.12</v>
      </c>
      <c r="H18" s="64">
        <v>92.5</v>
      </c>
      <c r="I18" s="70">
        <v>0.2</v>
      </c>
      <c r="J18" s="70">
        <v>0.02</v>
      </c>
      <c r="K18" s="70">
        <v>0.01</v>
      </c>
      <c r="L18" s="70">
        <v>0.5</v>
      </c>
      <c r="M18" s="70">
        <v>56.4</v>
      </c>
      <c r="N18" s="70">
        <v>0.1</v>
      </c>
      <c r="O18" s="70">
        <v>7.0000000000000007E-2</v>
      </c>
      <c r="P18" s="70">
        <v>0.1</v>
      </c>
      <c r="Q18" s="4"/>
      <c r="R18" s="31"/>
    </row>
    <row r="19" spans="2:18" s="42" customFormat="1" ht="28.5" customHeight="1">
      <c r="B19" s="89"/>
      <c r="C19" s="90"/>
      <c r="D19" s="91"/>
      <c r="E19" s="133">
        <f t="shared" ref="E19:N19" si="2">SUM(E18:E18)</f>
        <v>0</v>
      </c>
      <c r="F19" s="133">
        <f t="shared" si="2"/>
        <v>0</v>
      </c>
      <c r="G19" s="133">
        <f t="shared" si="2"/>
        <v>23.12</v>
      </c>
      <c r="H19" s="133">
        <f t="shared" si="2"/>
        <v>92.5</v>
      </c>
      <c r="I19" s="133">
        <f t="shared" si="2"/>
        <v>0.2</v>
      </c>
      <c r="J19" s="133">
        <f t="shared" si="2"/>
        <v>0.02</v>
      </c>
      <c r="K19" s="133">
        <f t="shared" si="2"/>
        <v>0.01</v>
      </c>
      <c r="L19" s="133">
        <f t="shared" si="2"/>
        <v>0.5</v>
      </c>
      <c r="M19" s="133">
        <f t="shared" si="2"/>
        <v>56.4</v>
      </c>
      <c r="N19" s="133">
        <f t="shared" si="2"/>
        <v>0.1</v>
      </c>
      <c r="O19" s="133">
        <v>35.200000000000003</v>
      </c>
      <c r="P19" s="133">
        <f>SUM(P18:P18)</f>
        <v>0.1</v>
      </c>
      <c r="Q19" s="4"/>
      <c r="R19" s="19"/>
    </row>
    <row r="20" spans="2:18" s="42" customFormat="1" ht="31.5" customHeight="1">
      <c r="B20" s="71"/>
      <c r="C20" s="90" t="s">
        <v>17</v>
      </c>
      <c r="D20" s="86"/>
      <c r="E20" s="92">
        <f t="shared" ref="E20:P20" si="3">E10+E16+E19</f>
        <v>41.738999999999997</v>
      </c>
      <c r="F20" s="92">
        <f t="shared" si="3"/>
        <v>52.96</v>
      </c>
      <c r="G20" s="92">
        <f t="shared" si="3"/>
        <v>152.99</v>
      </c>
      <c r="H20" s="92">
        <f t="shared" si="3"/>
        <v>1176.0999999999999</v>
      </c>
      <c r="I20" s="95">
        <f t="shared" si="3"/>
        <v>0.53</v>
      </c>
      <c r="J20" s="92">
        <f t="shared" si="3"/>
        <v>37.17</v>
      </c>
      <c r="K20" s="95">
        <f t="shared" si="3"/>
        <v>0.36000000000000004</v>
      </c>
      <c r="L20" s="92">
        <f t="shared" si="3"/>
        <v>5.0999999999999996</v>
      </c>
      <c r="M20" s="92">
        <f t="shared" si="3"/>
        <v>539.80000000000007</v>
      </c>
      <c r="N20" s="92">
        <f t="shared" si="3"/>
        <v>118.5</v>
      </c>
      <c r="O20" s="92">
        <f t="shared" si="3"/>
        <v>871.90000000000009</v>
      </c>
      <c r="P20" s="92">
        <f t="shared" si="3"/>
        <v>4.3</v>
      </c>
      <c r="Q20" s="2"/>
    </row>
    <row r="21" spans="2:18" s="1" customFormat="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5"/>
      <c r="R21" s="18"/>
    </row>
    <row r="22" spans="2:18" s="1" customForma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5"/>
      <c r="R22" s="18"/>
    </row>
    <row r="23" spans="2:18" s="36" customFormat="1" ht="39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2"/>
      <c r="R23" s="35"/>
    </row>
    <row r="24" spans="2:18" s="41" customFormat="1" ht="39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3"/>
      <c r="R24" s="40"/>
    </row>
    <row r="25" spans="2:18" s="1" customForma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2:18" ht="15" customHeight="1"/>
  </sheetData>
  <mergeCells count="9">
    <mergeCell ref="H2:H5"/>
    <mergeCell ref="I2:L4"/>
    <mergeCell ref="M2:P4"/>
    <mergeCell ref="B2:B5"/>
    <mergeCell ref="C2:C5"/>
    <mergeCell ref="D2:D5"/>
    <mergeCell ref="E2:E5"/>
    <mergeCell ref="F2:F5"/>
    <mergeCell ref="G2:G5"/>
  </mergeCells>
  <pageMargins left="0.25" right="0.25" top="0.75" bottom="0.75" header="0.3" footer="0.3"/>
  <pageSetup paperSize="9" scale="9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'9'!_GoBack</vt:lpstr>
      <vt:lpstr>'10'!Область_печати</vt:lpstr>
      <vt:lpstr>'11'!Область_печати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'7'!Область_печати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Зав РМК</cp:lastModifiedBy>
  <cp:lastPrinted>2018-07-11T11:03:58Z</cp:lastPrinted>
  <dcterms:created xsi:type="dcterms:W3CDTF">2014-12-19T11:00:10Z</dcterms:created>
  <dcterms:modified xsi:type="dcterms:W3CDTF">2020-11-09T09:00:56Z</dcterms:modified>
</cp:coreProperties>
</file>